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E:\1. HS QUY HOACH - KE HOACH\dieu chinh qh 2020-2030\vb huyen\HO SO-LAY-Y-KIEN\"/>
    </mc:Choice>
  </mc:AlternateContent>
  <xr:revisionPtr revIDLastSave="0" documentId="13_ncr:1_{B3497F15-D6CA-4DF5-9CDD-B3A75B285275}" xr6:coauthVersionLast="47" xr6:coauthVersionMax="47" xr10:uidLastSave="{00000000-0000-0000-0000-000000000000}"/>
  <bookViews>
    <workbookView xWindow="-120" yWindow="-120" windowWidth="29040" windowHeight="15720" activeTab="8" xr2:uid="{B544BE20-52A5-4D98-B836-763DEF1DDEF9}"/>
  </bookViews>
  <sheets>
    <sheet name="01" sheetId="1" r:id="rId1"/>
    <sheet name="02" sheetId="2" r:id="rId2"/>
    <sheet name="03" sheetId="3" r:id="rId3"/>
    <sheet name="04" sheetId="4" r:id="rId4"/>
    <sheet name="05" sheetId="5" r:id="rId5"/>
    <sheet name="06" sheetId="6" r:id="rId6"/>
    <sheet name="07" sheetId="7" r:id="rId7"/>
    <sheet name="08" sheetId="8" r:id="rId8"/>
    <sheet name="09" sheetId="9" r:id="rId9"/>
  </sheets>
  <externalReferences>
    <externalReference r:id="rId10"/>
    <externalReference r:id="rId11"/>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0" i="8" l="1"/>
  <c r="N10" i="8"/>
  <c r="M10" i="8"/>
  <c r="L10" i="8"/>
  <c r="K10" i="8"/>
  <c r="J10" i="8"/>
  <c r="I10" i="8"/>
  <c r="H10" i="8"/>
  <c r="G10" i="8"/>
  <c r="F10" i="8"/>
  <c r="D10" i="8" s="1"/>
  <c r="E10" i="8"/>
  <c r="O9" i="8"/>
  <c r="N9" i="8"/>
  <c r="M9" i="8"/>
  <c r="L9" i="8"/>
  <c r="K9" i="8"/>
  <c r="J9" i="8"/>
  <c r="D9" i="8" s="1"/>
  <c r="I9" i="8"/>
  <c r="H9" i="8"/>
  <c r="G9" i="8"/>
  <c r="F9" i="8"/>
  <c r="E9" i="8"/>
  <c r="O8" i="8"/>
  <c r="N8" i="8"/>
  <c r="M8" i="8"/>
  <c r="L8" i="8"/>
  <c r="K8" i="8"/>
  <c r="J8" i="8"/>
  <c r="I8" i="8"/>
  <c r="H8" i="8"/>
  <c r="G8" i="8"/>
  <c r="F8" i="8"/>
  <c r="D8" i="8" s="1"/>
  <c r="E8" i="8"/>
  <c r="O7" i="8"/>
  <c r="N7" i="8"/>
  <c r="M7" i="8"/>
  <c r="L7" i="8"/>
  <c r="K7" i="8"/>
  <c r="J7" i="8"/>
  <c r="D7" i="8" s="1"/>
  <c r="I7" i="8"/>
  <c r="H7" i="8"/>
  <c r="G7" i="8"/>
  <c r="F7" i="8"/>
  <c r="E7" i="8"/>
  <c r="J68" i="3"/>
  <c r="F68" i="3"/>
  <c r="G68" i="3" s="1"/>
  <c r="D68" i="3"/>
  <c r="F67" i="3"/>
  <c r="D67" i="3"/>
  <c r="J67" i="3" s="1"/>
  <c r="J66" i="3"/>
  <c r="F66" i="3"/>
  <c r="G66" i="3" s="1"/>
  <c r="J65" i="3"/>
  <c r="F65" i="3"/>
  <c r="G65" i="3" s="1"/>
  <c r="G64" i="3"/>
  <c r="F64" i="3"/>
  <c r="D64" i="3"/>
  <c r="J64" i="3" s="1"/>
  <c r="F63" i="3"/>
  <c r="G63" i="3" s="1"/>
  <c r="E63" i="3"/>
  <c r="D63" i="3"/>
  <c r="J63" i="3" s="1"/>
  <c r="F62" i="3"/>
  <c r="E62" i="3"/>
  <c r="D62" i="3"/>
  <c r="J62" i="3" s="1"/>
  <c r="G61" i="3"/>
  <c r="F61" i="3"/>
  <c r="F59" i="3" s="1"/>
  <c r="E61" i="3"/>
  <c r="J61" i="3" s="1"/>
  <c r="D61" i="3"/>
  <c r="F60" i="3"/>
  <c r="E60" i="3"/>
  <c r="J60" i="3" s="1"/>
  <c r="D60" i="3"/>
  <c r="G60" i="3" s="1"/>
  <c r="H60" i="3" s="1"/>
  <c r="J58" i="3"/>
  <c r="F58" i="3"/>
  <c r="G58" i="3" s="1"/>
  <c r="H58" i="3" s="1"/>
  <c r="E58" i="3"/>
  <c r="D58" i="3"/>
  <c r="F57" i="3"/>
  <c r="G57" i="3" s="1"/>
  <c r="D57" i="3"/>
  <c r="J57" i="3" s="1"/>
  <c r="F56" i="3"/>
  <c r="G56" i="3" s="1"/>
  <c r="E56" i="3"/>
  <c r="J56" i="3" s="1"/>
  <c r="D56" i="3"/>
  <c r="J55" i="3"/>
  <c r="F55" i="3"/>
  <c r="G55" i="3" s="1"/>
  <c r="H55" i="3" s="1"/>
  <c r="E55" i="3"/>
  <c r="D55" i="3"/>
  <c r="J54" i="3"/>
  <c r="G54" i="3"/>
  <c r="H54" i="3" s="1"/>
  <c r="F54" i="3"/>
  <c r="E54" i="3"/>
  <c r="D54" i="3"/>
  <c r="F53" i="3"/>
  <c r="G53" i="3" s="1"/>
  <c r="E53" i="3"/>
  <c r="J53" i="3" s="1"/>
  <c r="D53" i="3"/>
  <c r="F52" i="3"/>
  <c r="E52" i="3"/>
  <c r="D52" i="3"/>
  <c r="J52" i="3" s="1"/>
  <c r="G51" i="3"/>
  <c r="F51" i="3"/>
  <c r="E51" i="3"/>
  <c r="J51" i="3" s="1"/>
  <c r="H51" i="3" s="1"/>
  <c r="D51" i="3"/>
  <c r="F50" i="3"/>
  <c r="G50" i="3" s="1"/>
  <c r="H50" i="3" s="1"/>
  <c r="E50" i="3"/>
  <c r="J50" i="3" s="1"/>
  <c r="D50" i="3"/>
  <c r="F49" i="3"/>
  <c r="G49" i="3" s="1"/>
  <c r="D49" i="3"/>
  <c r="J49" i="3" s="1"/>
  <c r="G48" i="3"/>
  <c r="F48" i="3"/>
  <c r="D48" i="3"/>
  <c r="J48" i="3" s="1"/>
  <c r="F47" i="3"/>
  <c r="F45" i="3" s="1"/>
  <c r="E47" i="3"/>
  <c r="D47" i="3"/>
  <c r="J47" i="3" s="1"/>
  <c r="J46" i="3"/>
  <c r="F46" i="3"/>
  <c r="E46" i="3"/>
  <c r="D46" i="3"/>
  <c r="G46" i="3" s="1"/>
  <c r="H46" i="3" s="1"/>
  <c r="E45" i="3"/>
  <c r="F44" i="3"/>
  <c r="G44" i="3" s="1"/>
  <c r="H44" i="3" s="1"/>
  <c r="E44" i="3"/>
  <c r="J44" i="3" s="1"/>
  <c r="D44" i="3"/>
  <c r="F43" i="3"/>
  <c r="G43" i="3" s="1"/>
  <c r="H43" i="3" s="1"/>
  <c r="E43" i="3"/>
  <c r="D43" i="3"/>
  <c r="J43" i="3" s="1"/>
  <c r="J42" i="3"/>
  <c r="F42" i="3"/>
  <c r="E42" i="3"/>
  <c r="D42" i="3"/>
  <c r="G42" i="3" s="1"/>
  <c r="H42" i="3" s="1"/>
  <c r="G41" i="3"/>
  <c r="F41" i="3"/>
  <c r="D41" i="3"/>
  <c r="J41" i="3" s="1"/>
  <c r="F40" i="3"/>
  <c r="G40" i="3" s="1"/>
  <c r="E40" i="3"/>
  <c r="D40" i="3"/>
  <c r="D38" i="3" s="1"/>
  <c r="J39" i="3"/>
  <c r="G39" i="3"/>
  <c r="F39" i="3"/>
  <c r="D39" i="3"/>
  <c r="F38" i="3"/>
  <c r="G38" i="3" s="1"/>
  <c r="E38" i="3"/>
  <c r="F37" i="3"/>
  <c r="G37" i="3" s="1"/>
  <c r="E37" i="3"/>
  <c r="D37" i="3"/>
  <c r="J37" i="3" s="1"/>
  <c r="J36" i="3"/>
  <c r="G36" i="3"/>
  <c r="F36" i="3"/>
  <c r="D36" i="3"/>
  <c r="F35" i="3"/>
  <c r="E35" i="3"/>
  <c r="E27" i="3" s="1"/>
  <c r="J27" i="3" s="1"/>
  <c r="D35" i="3"/>
  <c r="G35" i="3" s="1"/>
  <c r="J34" i="3"/>
  <c r="G34" i="3"/>
  <c r="F34" i="3"/>
  <c r="D34" i="3"/>
  <c r="F33" i="3"/>
  <c r="G33" i="3" s="1"/>
  <c r="D33" i="3"/>
  <c r="D27" i="3" s="1"/>
  <c r="J32" i="3"/>
  <c r="F32" i="3"/>
  <c r="G32" i="3" s="1"/>
  <c r="H32" i="3" s="1"/>
  <c r="E32" i="3"/>
  <c r="D32" i="3"/>
  <c r="J31" i="3"/>
  <c r="H31" i="3" s="1"/>
  <c r="G31" i="3"/>
  <c r="F31" i="3"/>
  <c r="E31" i="3"/>
  <c r="D31" i="3"/>
  <c r="G30" i="3"/>
  <c r="F30" i="3"/>
  <c r="E30" i="3"/>
  <c r="J30" i="3" s="1"/>
  <c r="D30" i="3"/>
  <c r="F29" i="3"/>
  <c r="G29" i="3" s="1"/>
  <c r="D29" i="3"/>
  <c r="J29" i="3" s="1"/>
  <c r="J28" i="3"/>
  <c r="H28" i="3" s="1"/>
  <c r="G28" i="3"/>
  <c r="F28" i="3"/>
  <c r="E28" i="3"/>
  <c r="D28" i="3"/>
  <c r="F27" i="3"/>
  <c r="G27" i="3" s="1"/>
  <c r="H27" i="3" s="1"/>
  <c r="F26" i="3"/>
  <c r="E26" i="3"/>
  <c r="J26" i="3" s="1"/>
  <c r="D26" i="3"/>
  <c r="G26" i="3" s="1"/>
  <c r="J25" i="3"/>
  <c r="F25" i="3"/>
  <c r="G25" i="3" s="1"/>
  <c r="H25" i="3" s="1"/>
  <c r="E25" i="3"/>
  <c r="D25" i="3"/>
  <c r="J24" i="3"/>
  <c r="H24" i="3" s="1"/>
  <c r="G24" i="3"/>
  <c r="F24" i="3"/>
  <c r="E24" i="3"/>
  <c r="D24" i="3"/>
  <c r="F23" i="3"/>
  <c r="G23" i="3" s="1"/>
  <c r="E23" i="3"/>
  <c r="J23" i="3" s="1"/>
  <c r="D23" i="3"/>
  <c r="F22" i="3"/>
  <c r="E22" i="3"/>
  <c r="J22" i="3" s="1"/>
  <c r="D22" i="3"/>
  <c r="G22" i="3" s="1"/>
  <c r="H22" i="3" s="1"/>
  <c r="J21" i="3"/>
  <c r="F21" i="3"/>
  <c r="G21" i="3" s="1"/>
  <c r="H21" i="3" s="1"/>
  <c r="E21" i="3"/>
  <c r="D21" i="3"/>
  <c r="J20" i="3"/>
  <c r="G20" i="3"/>
  <c r="F20" i="3"/>
  <c r="D20" i="3"/>
  <c r="G19" i="3"/>
  <c r="F19" i="3"/>
  <c r="E19" i="3"/>
  <c r="J19" i="3" s="1"/>
  <c r="J18" i="3"/>
  <c r="G18" i="3"/>
  <c r="H18" i="3" s="1"/>
  <c r="F18" i="3"/>
  <c r="E18" i="3"/>
  <c r="D18" i="3"/>
  <c r="G17" i="3"/>
  <c r="F17" i="3"/>
  <c r="E17" i="3"/>
  <c r="J17" i="3" s="1"/>
  <c r="D17" i="3"/>
  <c r="F16" i="3"/>
  <c r="G16" i="3" s="1"/>
  <c r="E16" i="3"/>
  <c r="J16" i="3" s="1"/>
  <c r="D16" i="3"/>
  <c r="F15" i="3"/>
  <c r="G15" i="3" s="1"/>
  <c r="E15" i="3"/>
  <c r="J15" i="3" s="1"/>
  <c r="D15" i="3"/>
  <c r="F14" i="3"/>
  <c r="E14" i="3"/>
  <c r="J14" i="3" s="1"/>
  <c r="D14" i="3"/>
  <c r="G14" i="3" s="1"/>
  <c r="J13" i="3"/>
  <c r="F13" i="3"/>
  <c r="G13" i="3" s="1"/>
  <c r="E13" i="3"/>
  <c r="D13" i="3"/>
  <c r="J12" i="3"/>
  <c r="F12" i="3"/>
  <c r="G12" i="3" s="1"/>
  <c r="E12" i="3"/>
  <c r="D12" i="3"/>
  <c r="G11" i="3"/>
  <c r="F11" i="3"/>
  <c r="D11" i="3"/>
  <c r="J10" i="3"/>
  <c r="F10" i="3"/>
  <c r="G10" i="3" s="1"/>
  <c r="E10" i="3"/>
  <c r="D10" i="3"/>
  <c r="F9" i="3"/>
  <c r="G9" i="3" s="1"/>
  <c r="E9" i="3"/>
  <c r="E11" i="3" s="1"/>
  <c r="J11" i="3" s="1"/>
  <c r="D9" i="3"/>
  <c r="F8" i="3"/>
  <c r="G8" i="3" s="1"/>
  <c r="E8" i="3"/>
  <c r="J8" i="3" s="1"/>
  <c r="D8" i="3"/>
  <c r="K13" i="3" l="1"/>
  <c r="H13" i="3"/>
  <c r="H56" i="3"/>
  <c r="H9" i="3"/>
  <c r="K9" i="3"/>
  <c r="K14" i="3"/>
  <c r="H14" i="3"/>
  <c r="K16" i="3"/>
  <c r="H16" i="3"/>
  <c r="K8" i="3"/>
  <c r="H8" i="3"/>
  <c r="H11" i="3"/>
  <c r="H12" i="3"/>
  <c r="K12" i="3"/>
  <c r="H23" i="3"/>
  <c r="H30" i="3"/>
  <c r="H63" i="3"/>
  <c r="K15" i="3"/>
  <c r="H15" i="3"/>
  <c r="H37" i="3"/>
  <c r="G59" i="3"/>
  <c r="H10" i="3"/>
  <c r="K10" i="3"/>
  <c r="K17" i="3"/>
  <c r="H19" i="3"/>
  <c r="H26" i="3"/>
  <c r="J38" i="3"/>
  <c r="H38" i="3" s="1"/>
  <c r="H40" i="3"/>
  <c r="K11" i="3"/>
  <c r="J9" i="3"/>
  <c r="D59" i="3"/>
  <c r="E59" i="3"/>
  <c r="J59" i="3" s="1"/>
  <c r="G67" i="3"/>
  <c r="J33" i="3"/>
  <c r="J35" i="3"/>
  <c r="G47" i="3"/>
  <c r="H47" i="3" s="1"/>
  <c r="D45" i="3"/>
  <c r="J45" i="3" s="1"/>
  <c r="J40" i="3"/>
  <c r="G52" i="3"/>
  <c r="H52" i="3" s="1"/>
  <c r="G62" i="3"/>
  <c r="H62" i="3" s="1"/>
  <c r="G45" i="3" l="1"/>
  <c r="H45" i="3" s="1"/>
  <c r="H59" i="3"/>
</calcChain>
</file>

<file path=xl/sharedStrings.xml><?xml version="1.0" encoding="utf-8"?>
<sst xmlns="http://schemas.openxmlformats.org/spreadsheetml/2006/main" count="1522" uniqueCount="296">
  <si>
    <t>Biểu 01/CH</t>
  </si>
  <si>
    <t>Hiện trạng sử dụng đất năm 2023 của huyện Lắk</t>
  </si>
  <si>
    <t>(Đơn vị tính: ha)</t>
  </si>
  <si>
    <t>STT</t>
  </si>
  <si>
    <t>Chỉ tiêu sử dụng đất</t>
  </si>
  <si>
    <t>Mã</t>
  </si>
  <si>
    <r>
      <t>Tổng diện</t>
    </r>
    <r>
      <rPr>
        <sz val="11"/>
        <color theme="1"/>
        <rFont val="Times New Roman"/>
        <family val="1"/>
      </rPr>
      <t xml:space="preserve"> </t>
    </r>
    <r>
      <rPr>
        <b/>
        <sz val="11"/>
        <color theme="1"/>
        <rFont val="Times New Roman"/>
        <family val="1"/>
      </rPr>
      <t>tích (ha)</t>
    </r>
  </si>
  <si>
    <t>Cơ cấu (%)</t>
  </si>
  <si>
    <t>Phân theo đơn vị hành</t>
  </si>
  <si>
    <t>TT.Liên Sơn</t>
  </si>
  <si>
    <t>Xã Yang Tao</t>
  </si>
  <si>
    <t>Xã Bông Krang</t>
  </si>
  <si>
    <t>Xã Đắk Liêng</t>
  </si>
  <si>
    <t>Xã Buôn Tría</t>
  </si>
  <si>
    <t>Xã Buôn Triết</t>
  </si>
  <si>
    <t>Xã Đắk Phơi</t>
  </si>
  <si>
    <t>Xã Đắk Nuê</t>
  </si>
  <si>
    <t>Xã Krông Nô</t>
  </si>
  <si>
    <t>Xã Nam Ka</t>
  </si>
  <si>
    <t>Xã Ea Rbin</t>
  </si>
  <si>
    <t>(4)=(6)+…+(16)</t>
  </si>
  <si>
    <t>Nhóm đất nông nghiệp</t>
  </si>
  <si>
    <t>NNP</t>
  </si>
  <si>
    <t>1.1</t>
  </si>
  <si>
    <t>Đất trồng lúa</t>
  </si>
  <si>
    <t>LUA</t>
  </si>
  <si>
    <t>1.1.1</t>
  </si>
  <si>
    <t>Đất chuyên trồng lúa</t>
  </si>
  <si>
    <t>LUC</t>
  </si>
  <si>
    <t>1.1.2</t>
  </si>
  <si>
    <t>Đất trồng lúa còn lại</t>
  </si>
  <si>
    <t>LUK</t>
  </si>
  <si>
    <t>1.2</t>
  </si>
  <si>
    <t>Đất trồng cây hằng năm khác</t>
  </si>
  <si>
    <t>HNK</t>
  </si>
  <si>
    <t>1.3</t>
  </si>
  <si>
    <t>Đất trồng cây lâu năm</t>
  </si>
  <si>
    <t>CLN</t>
  </si>
  <si>
    <t>1.4</t>
  </si>
  <si>
    <t>Đất rừng đặc dụng</t>
  </si>
  <si>
    <t>RDD</t>
  </si>
  <si>
    <t>1.5</t>
  </si>
  <si>
    <t>Đất rừng phòng hộ</t>
  </si>
  <si>
    <t>RPH</t>
  </si>
  <si>
    <t>1.6</t>
  </si>
  <si>
    <t>Đất rừng sản xuất</t>
  </si>
  <si>
    <t>RSX</t>
  </si>
  <si>
    <t>Trong đó: Đất rừng sản xuất là rừng tự nhiên</t>
  </si>
  <si>
    <t>RSN</t>
  </si>
  <si>
    <t>1.7</t>
  </si>
  <si>
    <t>Đất nuôi trồng thủy sản</t>
  </si>
  <si>
    <t>NTS</t>
  </si>
  <si>
    <t>1.8</t>
  </si>
  <si>
    <t>Đất chăn nuôi tập trung</t>
  </si>
  <si>
    <t>CNT</t>
  </si>
  <si>
    <t>1.9</t>
  </si>
  <si>
    <t>Đất nông nghiệp khác</t>
  </si>
  <si>
    <t>NKH</t>
  </si>
  <si>
    <t>Nhóm đất phi nông nghiệp</t>
  </si>
  <si>
    <t>PNN</t>
  </si>
  <si>
    <t>2.1</t>
  </si>
  <si>
    <t>Đất ở tại nông thôn</t>
  </si>
  <si>
    <t>ONT</t>
  </si>
  <si>
    <t>2.2</t>
  </si>
  <si>
    <t>Đất ở tại đô thị</t>
  </si>
  <si>
    <t>ODT</t>
  </si>
  <si>
    <t>2.3</t>
  </si>
  <si>
    <t>Đất xây dựng trụ sở cơ quan</t>
  </si>
  <si>
    <t>TSC</t>
  </si>
  <si>
    <t>2.4</t>
  </si>
  <si>
    <t>Đất quốc phòng</t>
  </si>
  <si>
    <t>CQP</t>
  </si>
  <si>
    <t>2.5</t>
  </si>
  <si>
    <t>Đất an ninh</t>
  </si>
  <si>
    <t>CAN</t>
  </si>
  <si>
    <t>2.6</t>
  </si>
  <si>
    <t>Đất xây dựng công trình sự nghiệp</t>
  </si>
  <si>
    <t>DSN</t>
  </si>
  <si>
    <t>2.6.1</t>
  </si>
  <si>
    <t>Đất xây dựng cơ sở văn hóa</t>
  </si>
  <si>
    <t>DVH</t>
  </si>
  <si>
    <t>2.6.2</t>
  </si>
  <si>
    <t>Đất xây dựng cơ sở xã hội</t>
  </si>
  <si>
    <t>DXH</t>
  </si>
  <si>
    <t>2.6.3</t>
  </si>
  <si>
    <t>Đất xây dựng cơ sở y tế</t>
  </si>
  <si>
    <t>DYT</t>
  </si>
  <si>
    <t>2.6.4</t>
  </si>
  <si>
    <t>Đất xây dựng cơ sở giáo dục và đào tạo</t>
  </si>
  <si>
    <t>DGD</t>
  </si>
  <si>
    <t>2.6.5</t>
  </si>
  <si>
    <t>Đất xây dựng cơ sở thể dục, thể thao</t>
  </si>
  <si>
    <t>DTT</t>
  </si>
  <si>
    <t>2.6.6</t>
  </si>
  <si>
    <t>Đất xây dựng cơ sở khoa học và công nghệ</t>
  </si>
  <si>
    <t>DKH</t>
  </si>
  <si>
    <t>2.6.7</t>
  </si>
  <si>
    <t>Đất xây dựng cơ sở môi trường</t>
  </si>
  <si>
    <t>DMT</t>
  </si>
  <si>
    <t>2.6.8</t>
  </si>
  <si>
    <t>Đất xây dựng cơ sở khí tượng thủy văn</t>
  </si>
  <si>
    <t>DKT</t>
  </si>
  <si>
    <t>2.6.9</t>
  </si>
  <si>
    <t>Đất xây dựng cơ sở ngoại giao</t>
  </si>
  <si>
    <t>DNG</t>
  </si>
  <si>
    <t>2.6.10</t>
  </si>
  <si>
    <t>Đất xây dựng công trình sự nghiệp khác</t>
  </si>
  <si>
    <t>DSK</t>
  </si>
  <si>
    <t>2.7</t>
  </si>
  <si>
    <t>Đất sản xuất, kinh doanh phi nông nghiệp</t>
  </si>
  <si>
    <t>CSK</t>
  </si>
  <si>
    <t>2.7.1</t>
  </si>
  <si>
    <t>Đất khu công nghiệp</t>
  </si>
  <si>
    <t>SKK</t>
  </si>
  <si>
    <t>2.7.2</t>
  </si>
  <si>
    <t>Đất cụm công nghiệp</t>
  </si>
  <si>
    <t>SKN</t>
  </si>
  <si>
    <t>2.7.3</t>
  </si>
  <si>
    <t>Đất khu công nghệ thông tin tập trung</t>
  </si>
  <si>
    <t>SCT</t>
  </si>
  <si>
    <t>2.7.4</t>
  </si>
  <si>
    <t>Đất thương mại, dịch vụ</t>
  </si>
  <si>
    <t>TMD</t>
  </si>
  <si>
    <t>2.7.5</t>
  </si>
  <si>
    <t>Đất cơ sở sản xuất phi nông nghiệp</t>
  </si>
  <si>
    <t>SKC</t>
  </si>
  <si>
    <t>2.7.6</t>
  </si>
  <si>
    <t>Đất sử dụng cho hoạt động khoáng sản</t>
  </si>
  <si>
    <t>SKS</t>
  </si>
  <si>
    <t>2.8</t>
  </si>
  <si>
    <t>Đất sử dụng vào mục đích công cộng</t>
  </si>
  <si>
    <t>CCC</t>
  </si>
  <si>
    <t>2.8.1</t>
  </si>
  <si>
    <t>Đất công trình giao thông</t>
  </si>
  <si>
    <t>DGT</t>
  </si>
  <si>
    <t>2.8.2</t>
  </si>
  <si>
    <t>Đất công trình thủy lợi</t>
  </si>
  <si>
    <t>DTL</t>
  </si>
  <si>
    <t>2.8.3</t>
  </si>
  <si>
    <t>Đất công trình cấp nước, thoát nước</t>
  </si>
  <si>
    <t>DCT</t>
  </si>
  <si>
    <t>2.8.4</t>
  </si>
  <si>
    <t>Đất công trình phòng, chống thiên tai</t>
  </si>
  <si>
    <t>DPC</t>
  </si>
  <si>
    <t>2.8.5</t>
  </si>
  <si>
    <t>Đất có di tích lịch sử - văn hóa danh lam thắng cảnh, di sản thiên nhiên</t>
  </si>
  <si>
    <t>DDD</t>
  </si>
  <si>
    <t>2.8.6</t>
  </si>
  <si>
    <t>Đất công trình xử lý chất thải</t>
  </si>
  <si>
    <t>DRA</t>
  </si>
  <si>
    <t>2.8.7</t>
  </si>
  <si>
    <t>Đất công trình năng lượng, chiếu sáng công cộng</t>
  </si>
  <si>
    <t>DNL</t>
  </si>
  <si>
    <t>2.8.8</t>
  </si>
  <si>
    <t>Đất công trình hạ tầng bưu chính, viễn thông, công nghệ thông tin</t>
  </si>
  <si>
    <t>DBV</t>
  </si>
  <si>
    <t>2.8.9</t>
  </si>
  <si>
    <t>Đất chợ dân sinh, chợ đầu mối</t>
  </si>
  <si>
    <t>DCH</t>
  </si>
  <si>
    <t>2.8.10</t>
  </si>
  <si>
    <t>Đất khu vui chơi, giải trí công cộng, sinh hoạt cộng đồng</t>
  </si>
  <si>
    <t>DKV</t>
  </si>
  <si>
    <t>2.9</t>
  </si>
  <si>
    <t>Đất tôn giáo</t>
  </si>
  <si>
    <t>TON</t>
  </si>
  <si>
    <t>2.10</t>
  </si>
  <si>
    <t>Đất tín ngưỡng</t>
  </si>
  <si>
    <t>TIN</t>
  </si>
  <si>
    <t>2.11</t>
  </si>
  <si>
    <t>Đất nghĩa trang, nhà tang lễ, cơ sở hỏa táng; đất cơ sở lưu giữ tro cốt</t>
  </si>
  <si>
    <t>NTD</t>
  </si>
  <si>
    <t>2.12</t>
  </si>
  <si>
    <t>Đất có mặt nước chuyên dùng</t>
  </si>
  <si>
    <t>TVC</t>
  </si>
  <si>
    <t>2.12.1</t>
  </si>
  <si>
    <t>Đất có mặt nước chuyên dùng dạng ao, hồ, đầm, phá</t>
  </si>
  <si>
    <t>MNC</t>
  </si>
  <si>
    <t>2.12.2</t>
  </si>
  <si>
    <t>Đất có mặt nước dạng sông, ngòi, kênh, rạch, suối</t>
  </si>
  <si>
    <t>SON</t>
  </si>
  <si>
    <t>2.13</t>
  </si>
  <si>
    <t>Đất phi nông nghiệp khác</t>
  </si>
  <si>
    <t>PNK</t>
  </si>
  <si>
    <t>Nhóm đất chưa sử dụng</t>
  </si>
  <si>
    <t>CSD</t>
  </si>
  <si>
    <t>Trong đó:</t>
  </si>
  <si>
    <t>-</t>
  </si>
  <si>
    <t>3.1</t>
  </si>
  <si>
    <t>Đất bằng chưa sử dụng</t>
  </si>
  <si>
    <t>BCS</t>
  </si>
  <si>
    <t>3.2</t>
  </si>
  <si>
    <t>Đất đồi núi chưa sử dụng</t>
  </si>
  <si>
    <t>DCS</t>
  </si>
  <si>
    <t>3.3</t>
  </si>
  <si>
    <t>Núi đá không có rừng cây</t>
  </si>
  <si>
    <t>NCS</t>
  </si>
  <si>
    <t>3.4</t>
  </si>
  <si>
    <t>Đất có mặt nước chưa sử dụng</t>
  </si>
  <si>
    <t>MCS</t>
  </si>
  <si>
    <t>Đất sử dụng cho khu công nghệ cao*</t>
  </si>
  <si>
    <t>Ghi chú: Đất khu công nghệ cao không cộng vào tổng diện tích tự nhiên.</t>
  </si>
  <si>
    <t>Biểu 02/CH</t>
  </si>
  <si>
    <t>Diện tích năm 2020</t>
  </si>
  <si>
    <t>Diện tích hiện trạng năm 2023</t>
  </si>
  <si>
    <t>Diện tích</t>
  </si>
  <si>
    <t>Tăng (+), giảm (-)</t>
  </si>
  <si>
    <t>(6)=(5)-(4)</t>
  </si>
  <si>
    <t>Biến động sử dụng đất năm 2020-2023 của huyện Lắk</t>
  </si>
  <si>
    <t>Kết quả thực hiện quy hoạch sử dụng đất kỳ trước của huyện Lắk</t>
  </si>
  <si>
    <t>Hiện trạng năm 2020 (ha)</t>
  </si>
  <si>
    <t>Diện tích được duyệt (ha)</t>
  </si>
  <si>
    <t>Kết quả thực hiện</t>
  </si>
  <si>
    <t>Diện tích (ha)</t>
  </si>
  <si>
    <t>Diện tích (ha); Tăng (+), giảm (-)</t>
  </si>
  <si>
    <t>Tỷ lệ (%)</t>
  </si>
  <si>
    <t>(7)=(6)-(4)</t>
  </si>
  <si>
    <t>(8)=(7)/[(5)- (4)]x100</t>
  </si>
  <si>
    <t>Biểu 03/CH</t>
  </si>
  <si>
    <t>Điều chỉnh Quy hoạch sử dụng đất đến năm 2030 của huyện Lắk</t>
  </si>
  <si>
    <t>Diện tích cấp tỉnh phân bổ</t>
  </si>
  <si>
    <t>Diện tích cấp huyện xác định</t>
  </si>
  <si>
    <r>
      <t>Tổng diện</t>
    </r>
    <r>
      <rPr>
        <sz val="10"/>
        <color theme="1"/>
        <rFont val="Times New Roman"/>
        <family val="1"/>
      </rPr>
      <t xml:space="preserve"> </t>
    </r>
    <r>
      <rPr>
        <b/>
        <sz val="10"/>
        <color theme="1"/>
        <rFont val="Times New Roman"/>
        <family val="1"/>
      </rPr>
      <t>tích (ha)</t>
    </r>
  </si>
  <si>
    <t>Diện tích phân theo đơn vị hành</t>
  </si>
  <si>
    <t>(6)=(7)+…+(17)</t>
  </si>
  <si>
    <t>Biểu 04/CH</t>
  </si>
  <si>
    <t>Diện tích đất chưa sử dụng đưa vào sử dụng trong kỳ điều chỉnh quy hoạch sử dụng đất của huyện Lắk</t>
  </si>
  <si>
    <t>(4)=(5)+…+(15)</t>
  </si>
  <si>
    <t>Biểu 05/CH</t>
  </si>
  <si>
    <t>Diện tích đất cần thu hồi trong kỳ điều chỉnh quy hoạch sử dụng đất của huyện Lắk</t>
  </si>
  <si>
    <t>Biểu 06/CH</t>
  </si>
  <si>
    <t>Diện tích cần chuyển mục đích sử dụng đất trong kỳ quy hoạch sử dụng đất của huyện Lắk</t>
  </si>
  <si>
    <r>
      <t>Tổng</t>
    </r>
    <r>
      <rPr>
        <sz val="11"/>
        <color theme="1"/>
        <rFont val="Times New Roman"/>
        <family val="1"/>
      </rPr>
      <t xml:space="preserve"> </t>
    </r>
    <r>
      <rPr>
        <b/>
        <sz val="11"/>
        <color theme="1"/>
        <rFont val="Times New Roman"/>
        <family val="1"/>
      </rPr>
      <t>diện tích</t>
    </r>
  </si>
  <si>
    <t>Diện tích phân theo</t>
  </si>
  <si>
    <t>(4)=(5)+…
+(15)</t>
  </si>
  <si>
    <r>
      <t>Chuyển đất nông nghiệp sang đất phi nông</t>
    </r>
    <r>
      <rPr>
        <sz val="11"/>
        <color theme="1"/>
        <rFont val="Times New Roman"/>
        <family val="1"/>
      </rPr>
      <t xml:space="preserve"> </t>
    </r>
    <r>
      <rPr>
        <b/>
        <sz val="11"/>
        <color theme="1"/>
        <rFont val="Times New Roman"/>
        <family val="1"/>
      </rPr>
      <t>nghiệp</t>
    </r>
  </si>
  <si>
    <t>NNP/PNN</t>
  </si>
  <si>
    <t>LUA/PNN</t>
  </si>
  <si>
    <t>HNK/PNN</t>
  </si>
  <si>
    <t>CLN/PNN</t>
  </si>
  <si>
    <t>RDD/PNN</t>
  </si>
  <si>
    <t>RPH/PNN</t>
  </si>
  <si>
    <t>RSX/PNN</t>
  </si>
  <si>
    <t>Trong đó: đất rừng sản xuất là rừng tự nhiên</t>
  </si>
  <si>
    <t>RSN/PNN</t>
  </si>
  <si>
    <t>NTS/PNN</t>
  </si>
  <si>
    <t>CNT/PNN</t>
  </si>
  <si>
    <t>NKH/PNN</t>
  </si>
  <si>
    <r>
      <t>Chuyển đổi cơ cấu sử dụng đất trong nội bộ</t>
    </r>
    <r>
      <rPr>
        <sz val="11"/>
        <color theme="1"/>
        <rFont val="Times New Roman"/>
        <family val="1"/>
      </rPr>
      <t xml:space="preserve"> </t>
    </r>
    <r>
      <rPr>
        <b/>
        <sz val="11"/>
        <color theme="1"/>
        <rFont val="Times New Roman"/>
        <family val="1"/>
      </rPr>
      <t>đất nông nghiệp</t>
    </r>
  </si>
  <si>
    <t>Chuyển đất trồng lúa sang loại đất khác trong nhóm đất nông nghiệp</t>
  </si>
  <si>
    <t>LUA/NNP</t>
  </si>
  <si>
    <t>Chuyển đất rừng đặc dụng sang loại đất khác trong nhóm đất nông nghiệp</t>
  </si>
  <si>
    <t>RDD/NNP</t>
  </si>
  <si>
    <t>Chuyển đất rừng phòng hộ sang loại đất khác trong nhóm đất nông nghiệp</t>
  </si>
  <si>
    <t>RPH/NNP</t>
  </si>
  <si>
    <t>Chuyển đất rừng sản xuất sang loại đất khác trong nhóm đất nông nghiệp</t>
  </si>
  <si>
    <t>RSX/NNP</t>
  </si>
  <si>
    <r>
      <t>Chuyển các loại đất khác sang đất chăn nuôi</t>
    </r>
    <r>
      <rPr>
        <sz val="11"/>
        <color theme="1"/>
        <rFont val="Times New Roman"/>
        <family val="1"/>
      </rPr>
      <t xml:space="preserve"> </t>
    </r>
    <r>
      <rPr>
        <b/>
        <sz val="11"/>
        <color theme="1"/>
        <rFont val="Times New Roman"/>
        <family val="1"/>
      </rPr>
      <t>tập trung khi thực hiện các dự án chăn nuôi</t>
    </r>
    <r>
      <rPr>
        <sz val="11"/>
        <color theme="1"/>
        <rFont val="Times New Roman"/>
        <family val="1"/>
      </rPr>
      <t xml:space="preserve"> </t>
    </r>
    <r>
      <rPr>
        <b/>
        <sz val="11"/>
        <color theme="1"/>
        <rFont val="Times New Roman"/>
        <family val="1"/>
      </rPr>
      <t>tập trung quy mô lớn</t>
    </r>
  </si>
  <si>
    <t>MHT/CNT</t>
  </si>
  <si>
    <r>
      <t>Chuyển đổi cơ cấu sử dụng đất trong nội bộ</t>
    </r>
    <r>
      <rPr>
        <sz val="11"/>
        <color theme="1"/>
        <rFont val="Times New Roman"/>
        <family val="1"/>
      </rPr>
      <t xml:space="preserve"> </t>
    </r>
    <r>
      <rPr>
        <b/>
        <sz val="11"/>
        <color theme="1"/>
        <rFont val="Times New Roman"/>
        <family val="1"/>
      </rPr>
      <t>đất phi nông nghiệp</t>
    </r>
  </si>
  <si>
    <t>4.1</t>
  </si>
  <si>
    <t>Chuyển đất phi nông nghiệp được quy định tại Điều 118 Luật Đất đai sang các loại đất phi nông nghiệp quy định tại Điều 119 hoặc Điều 120 Luật Đất đai</t>
  </si>
  <si>
    <t>MHT/PNC</t>
  </si>
  <si>
    <t>4.2</t>
  </si>
  <si>
    <t>Đất phi nông nghiệp không phải là đất ở chuyển sang đất ở</t>
  </si>
  <si>
    <t>MHT/OTC</t>
  </si>
  <si>
    <t>4.3</t>
  </si>
  <si>
    <t>Chuyển đất xây dựng công trình sự nghiệp sang đất sản xuất, kinh doanh phi nông nghiệp</t>
  </si>
  <si>
    <t>MHT/CSK</t>
  </si>
  <si>
    <t>4.4</t>
  </si>
  <si>
    <t>Chuyển đất xây dựng công trình công cộng có mục đích kinh doanh sang đất sản xuất, kinh doanh phi nông nghiệp</t>
  </si>
  <si>
    <t>4.5</t>
  </si>
  <si>
    <t>Chuyển đất sản xuất, kinh doanh phi nông nghiệp không phải đất thương mại, dịch vụ sang đất thương mại, dịch vụ</t>
  </si>
  <si>
    <t>MHT/TMD</t>
  </si>
  <si>
    <t>Ghi chú:</t>
  </si>
  <si>
    <t xml:space="preserve">NNP là mã đất bổ sung, bao gồm các loại đất khác trong nhóm đất nông nghiệp; </t>
  </si>
  <si>
    <t>PNN là mã loại đất theo quy hoạch;</t>
  </si>
  <si>
    <t>MHT là mã đất theo hiện trạng sử dụng đất.</t>
  </si>
  <si>
    <t>Biểu 07/CH</t>
  </si>
  <si>
    <t>Chỉ tiêu sử dụng đất *</t>
  </si>
  <si>
    <t>Tổng diện tích</t>
  </si>
  <si>
    <t>Diện tích phân theo đơn vị hành chính</t>
  </si>
  <si>
    <t>(4)=(5)+( 6)+(7)+…</t>
  </si>
  <si>
    <t>Đất rừng sản xuất là rừng tự nhiên</t>
  </si>
  <si>
    <t>Đơn vị tính: ha</t>
  </si>
  <si>
    <t>Biểu 08/CH</t>
  </si>
  <si>
    <t>Diện tích các khu vực sử dụng đất cần quản lý nghiêm ngặt trong kỳ quy hoạch sử dụng đất của huyện Lắk</t>
  </si>
  <si>
    <t>Giảm khác</t>
  </si>
  <si>
    <t>Cộng giảm</t>
  </si>
  <si>
    <t>Tổng diện tích tự nhiên</t>
  </si>
  <si>
    <t>Tăng khác</t>
  </si>
  <si>
    <t>Cộng tăng</t>
  </si>
  <si>
    <t>Biểu 09/CH</t>
  </si>
  <si>
    <r>
      <t>Tổng diện</t>
    </r>
    <r>
      <rPr>
        <sz val="9"/>
        <color theme="1"/>
        <rFont val="Times New Roman"/>
        <family val="1"/>
      </rPr>
      <t xml:space="preserve"> </t>
    </r>
    <r>
      <rPr>
        <b/>
        <sz val="9"/>
        <color theme="1"/>
        <rFont val="Times New Roman"/>
        <family val="1"/>
      </rPr>
      <t>tích đầu kỳ năm 2023 (ha)</t>
    </r>
  </si>
  <si>
    <t>Diện tích cuối kỳ năm 2030</t>
  </si>
  <si>
    <t>Chu chuyển đất đai đến năm 2030</t>
  </si>
  <si>
    <t>Chu chuyển đất đai trong kỳ quy hoạch sử dụng đất của huyện Lắk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</si>
</sst>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3" formatCode="_(* #,##0.00_);_(* \(#,##0.00\);_(* &quot;-&quot;??_);_(@_)"/>
    <numFmt numFmtId="164" formatCode="0_);\(0\)"/>
    <numFmt numFmtId="165" formatCode="0.000"/>
  </numFmts>
  <fonts count="15" x14ac:knownFonts="1">
    <font>
      <sz val="11"/>
      <color theme="1"/>
      <name val="Calibri"/>
      <family val="2"/>
      <scheme val="minor"/>
    </font>
    <font>
      <sz val="11"/>
      <color theme="1"/>
      <name val="Calibri"/>
      <family val="2"/>
      <scheme val="minor"/>
    </font>
    <font>
      <sz val="11"/>
      <color theme="1"/>
      <name val="Times New Roman"/>
      <family val="1"/>
    </font>
    <font>
      <b/>
      <sz val="12"/>
      <color theme="1"/>
      <name val="Times New Roman"/>
      <family val="1"/>
    </font>
    <font>
      <i/>
      <sz val="11"/>
      <color theme="1"/>
      <name val="Times New Roman"/>
      <family val="1"/>
    </font>
    <font>
      <b/>
      <sz val="11"/>
      <color theme="1"/>
      <name val="Times New Roman"/>
      <family val="1"/>
    </font>
    <font>
      <b/>
      <sz val="10"/>
      <name val="Times New Roman"/>
      <family val="1"/>
    </font>
    <font>
      <sz val="10"/>
      <name val="Times New Roman"/>
      <family val="1"/>
    </font>
    <font>
      <i/>
      <sz val="10"/>
      <name val="Times New Roman"/>
      <family val="1"/>
    </font>
    <font>
      <sz val="10"/>
      <color theme="1"/>
      <name val="Times New Roman"/>
      <family val="1"/>
    </font>
    <font>
      <b/>
      <sz val="10"/>
      <color theme="1"/>
      <name val="Times New Roman"/>
      <family val="1"/>
    </font>
    <font>
      <i/>
      <sz val="10"/>
      <color theme="1"/>
      <name val="Times New Roman"/>
      <family val="1"/>
    </font>
    <font>
      <sz val="9"/>
      <color theme="1"/>
      <name val="Times New Roman"/>
      <family val="1"/>
    </font>
    <font>
      <b/>
      <sz val="9"/>
      <color theme="1"/>
      <name val="Times New Roman"/>
      <family val="1"/>
    </font>
    <font>
      <i/>
      <sz val="9"/>
      <color theme="1"/>
      <name val="Times New Roman"/>
      <family val="1"/>
    </font>
  </fonts>
  <fills count="5">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20">
    <xf numFmtId="0" fontId="0" fillId="0" borderId="0" xfId="0"/>
    <xf numFmtId="0" fontId="2" fillId="0" borderId="0" xfId="0" applyFont="1"/>
    <xf numFmtId="0" fontId="3" fillId="0" borderId="0" xfId="0" applyFont="1"/>
    <xf numFmtId="0" fontId="5" fillId="0" borderId="2" xfId="0" applyFont="1" applyBorder="1" applyAlignment="1">
      <alignment horizontal="center" vertical="center" wrapText="1"/>
    </xf>
    <xf numFmtId="37"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164" fontId="2" fillId="0" borderId="2" xfId="0" applyNumberFormat="1" applyFont="1" applyBorder="1" applyAlignment="1">
      <alignment horizontal="center" vertical="center"/>
    </xf>
    <xf numFmtId="0" fontId="2" fillId="0" borderId="0" xfId="0" applyFont="1" applyAlignment="1">
      <alignment vertical="center"/>
    </xf>
    <xf numFmtId="0" fontId="5" fillId="0" borderId="2" xfId="0" applyFont="1" applyBorder="1" applyAlignment="1">
      <alignment vertical="center" wrapText="1"/>
    </xf>
    <xf numFmtId="43" fontId="5" fillId="0" borderId="2" xfId="0" applyNumberFormat="1" applyFont="1" applyBorder="1" applyAlignment="1">
      <alignment horizontal="center" vertical="center" wrapText="1"/>
    </xf>
    <xf numFmtId="0" fontId="5" fillId="0" borderId="0" xfId="0" applyFont="1"/>
    <xf numFmtId="0" fontId="2" fillId="0" borderId="2" xfId="0" applyFont="1" applyBorder="1" applyAlignment="1">
      <alignment vertical="center" wrapText="1"/>
    </xf>
    <xf numFmtId="43" fontId="2" fillId="0" borderId="2" xfId="0" applyNumberFormat="1" applyFont="1" applyBorder="1" applyAlignment="1">
      <alignment horizontal="center" vertical="center" wrapText="1"/>
    </xf>
    <xf numFmtId="43" fontId="2" fillId="0" borderId="2" xfId="0" applyNumberFormat="1" applyFont="1" applyBorder="1"/>
    <xf numFmtId="0" fontId="4" fillId="0" borderId="2" xfId="0" applyFont="1" applyBorder="1" applyAlignment="1">
      <alignment horizontal="center" vertical="center" wrapText="1"/>
    </xf>
    <xf numFmtId="0" fontId="4" fillId="0" borderId="2" xfId="0" applyFont="1" applyBorder="1" applyAlignment="1">
      <alignment vertical="center" wrapText="1"/>
    </xf>
    <xf numFmtId="43" fontId="4" fillId="0" borderId="2" xfId="0" applyNumberFormat="1" applyFont="1" applyBorder="1" applyAlignment="1">
      <alignment horizontal="center" vertical="center" wrapText="1"/>
    </xf>
    <xf numFmtId="43" fontId="4" fillId="0" borderId="2" xfId="0" applyNumberFormat="1" applyFont="1" applyBorder="1"/>
    <xf numFmtId="0" fontId="4" fillId="0" borderId="0" xfId="0" applyFont="1"/>
    <xf numFmtId="43" fontId="5" fillId="0" borderId="2" xfId="0" applyNumberFormat="1" applyFont="1" applyBorder="1"/>
    <xf numFmtId="0" fontId="2" fillId="0" borderId="2" xfId="0" applyFont="1" applyBorder="1"/>
    <xf numFmtId="43" fontId="2" fillId="0" borderId="0" xfId="0" applyNumberFormat="1" applyFont="1"/>
    <xf numFmtId="0" fontId="6" fillId="0" borderId="2" xfId="0" applyFont="1" applyBorder="1" applyAlignment="1">
      <alignment horizontal="center" vertical="center" wrapText="1"/>
    </xf>
    <xf numFmtId="164" fontId="7"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6" fillId="0" borderId="2" xfId="0" applyFont="1" applyBorder="1" applyAlignment="1">
      <alignment vertical="center" wrapText="1"/>
    </xf>
    <xf numFmtId="43" fontId="6" fillId="0" borderId="2" xfId="0" applyNumberFormat="1" applyFont="1" applyBorder="1" applyAlignment="1">
      <alignment horizontal="center" vertical="center" wrapText="1"/>
    </xf>
    <xf numFmtId="43" fontId="7" fillId="0" borderId="2" xfId="0" applyNumberFormat="1" applyFont="1" applyBorder="1" applyAlignment="1">
      <alignment horizontal="center" vertical="center" wrapText="1"/>
    </xf>
    <xf numFmtId="0" fontId="7" fillId="0" borderId="2" xfId="0" applyFont="1" applyBorder="1" applyAlignment="1">
      <alignment vertical="center" wrapText="1"/>
    </xf>
    <xf numFmtId="43" fontId="7" fillId="0" borderId="2" xfId="1"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vertical="center" wrapText="1"/>
    </xf>
    <xf numFmtId="43" fontId="8" fillId="0" borderId="2" xfId="1" applyFont="1" applyBorder="1" applyAlignment="1">
      <alignment horizontal="center" vertical="center" wrapText="1"/>
    </xf>
    <xf numFmtId="43" fontId="6" fillId="0" borderId="2" xfId="1" applyFont="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vertical="center" wrapText="1"/>
    </xf>
    <xf numFmtId="43" fontId="9" fillId="0" borderId="2" xfId="1" applyFont="1" applyBorder="1" applyAlignment="1">
      <alignment horizontal="center" vertical="center" wrapText="1"/>
    </xf>
    <xf numFmtId="0" fontId="10" fillId="0" borderId="2" xfId="0" applyFont="1" applyBorder="1" applyAlignment="1">
      <alignment horizontal="center" vertical="center" wrapText="1"/>
    </xf>
    <xf numFmtId="0" fontId="10" fillId="0" borderId="2" xfId="0" applyFont="1" applyBorder="1" applyAlignment="1">
      <alignment vertical="center" wrapText="1"/>
    </xf>
    <xf numFmtId="0" fontId="11" fillId="0" borderId="2" xfId="0" applyFont="1" applyBorder="1" applyAlignment="1">
      <alignment vertical="center" wrapText="1"/>
    </xf>
    <xf numFmtId="0" fontId="11" fillId="0" borderId="2" xfId="0" applyFont="1" applyBorder="1" applyAlignment="1">
      <alignment horizontal="center" vertical="center" wrapText="1"/>
    </xf>
    <xf numFmtId="43" fontId="0" fillId="0" borderId="0" xfId="0" applyNumberFormat="1"/>
    <xf numFmtId="37" fontId="9" fillId="0" borderId="2" xfId="0" applyNumberFormat="1" applyFont="1" applyBorder="1" applyAlignment="1">
      <alignment horizontal="center" vertical="center" wrapText="1"/>
    </xf>
    <xf numFmtId="164" fontId="9" fillId="0" borderId="2" xfId="0" applyNumberFormat="1" applyFont="1" applyBorder="1" applyAlignment="1">
      <alignment horizontal="center" vertical="center"/>
    </xf>
    <xf numFmtId="0" fontId="9" fillId="0" borderId="0" xfId="0" applyFont="1"/>
    <xf numFmtId="43" fontId="5" fillId="0" borderId="2" xfId="1" applyFont="1" applyBorder="1" applyAlignment="1">
      <alignment horizontal="center" vertical="center" wrapText="1"/>
    </xf>
    <xf numFmtId="43" fontId="2" fillId="0" borderId="2" xfId="1" applyFont="1" applyBorder="1" applyAlignment="1">
      <alignment horizontal="center" vertical="center" wrapText="1"/>
    </xf>
    <xf numFmtId="43" fontId="4" fillId="0" borderId="2" xfId="1" applyFont="1" applyBorder="1" applyAlignment="1">
      <alignment horizontal="center" vertical="center" wrapText="1"/>
    </xf>
    <xf numFmtId="2" fontId="4" fillId="0" borderId="2" xfId="0" applyNumberFormat="1" applyFont="1" applyBorder="1" applyAlignment="1">
      <alignment horizontal="right" vertical="center" wrapText="1"/>
    </xf>
    <xf numFmtId="2" fontId="2" fillId="0" borderId="2" xfId="0" applyNumberFormat="1" applyFont="1" applyBorder="1" applyAlignment="1">
      <alignment horizontal="right" vertical="center" wrapText="1"/>
    </xf>
    <xf numFmtId="43" fontId="2" fillId="0" borderId="2" xfId="0" applyNumberFormat="1" applyFont="1" applyBorder="1" applyAlignment="1">
      <alignment horizontal="right" vertical="center" wrapText="1"/>
    </xf>
    <xf numFmtId="43" fontId="2" fillId="0" borderId="2" xfId="0" applyNumberFormat="1" applyFont="1" applyBorder="1" applyAlignment="1">
      <alignment vertical="center"/>
    </xf>
    <xf numFmtId="165" fontId="2" fillId="0" borderId="2" xfId="1" applyNumberFormat="1" applyFont="1" applyBorder="1"/>
    <xf numFmtId="43" fontId="2" fillId="0" borderId="2" xfId="1" applyFont="1" applyBorder="1"/>
    <xf numFmtId="43" fontId="5" fillId="0" borderId="2" xfId="1" applyFont="1" applyBorder="1"/>
    <xf numFmtId="43" fontId="2" fillId="0" borderId="0" xfId="1" applyFont="1"/>
    <xf numFmtId="43" fontId="2" fillId="0" borderId="2" xfId="1" applyFont="1" applyBorder="1" applyAlignment="1">
      <alignment horizontal="center" vertical="center"/>
    </xf>
    <xf numFmtId="0" fontId="4" fillId="0" borderId="0" xfId="0" applyFont="1" applyAlignment="1">
      <alignment vertical="center"/>
    </xf>
    <xf numFmtId="37" fontId="7" fillId="0" borderId="2" xfId="0" applyNumberFormat="1" applyFont="1" applyBorder="1" applyAlignment="1">
      <alignment horizontal="center" vertical="center" wrapText="1"/>
    </xf>
    <xf numFmtId="43" fontId="12" fillId="0" borderId="0" xfId="1" applyFont="1"/>
    <xf numFmtId="43" fontId="13" fillId="0" borderId="0" xfId="1" applyFont="1"/>
    <xf numFmtId="43" fontId="14" fillId="0" borderId="0" xfId="1" applyFont="1"/>
    <xf numFmtId="43" fontId="13" fillId="0" borderId="0" xfId="1" applyFont="1" applyAlignment="1">
      <alignment horizontal="center"/>
    </xf>
    <xf numFmtId="43" fontId="13" fillId="0" borderId="2" xfId="1" applyFont="1" applyBorder="1" applyAlignment="1">
      <alignment horizontal="center" vertical="center" wrapText="1"/>
    </xf>
    <xf numFmtId="43" fontId="12" fillId="0" borderId="4" xfId="1" applyFont="1" applyBorder="1" applyAlignment="1">
      <alignment horizontal="center" vertical="center" wrapText="1"/>
    </xf>
    <xf numFmtId="43" fontId="12" fillId="2" borderId="2" xfId="1" applyFont="1" applyFill="1" applyBorder="1" applyAlignment="1">
      <alignment horizontal="center" vertical="center" wrapText="1"/>
    </xf>
    <xf numFmtId="43" fontId="12" fillId="0" borderId="2" xfId="1" applyFont="1" applyBorder="1" applyAlignment="1">
      <alignment horizontal="center" vertical="center" wrapText="1"/>
    </xf>
    <xf numFmtId="43" fontId="13" fillId="2" borderId="2" xfId="1" applyFont="1" applyFill="1" applyBorder="1" applyAlignment="1">
      <alignment horizontal="center" wrapText="1"/>
    </xf>
    <xf numFmtId="43" fontId="14" fillId="0" borderId="2" xfId="1" applyFont="1" applyBorder="1" applyAlignment="1">
      <alignment horizontal="center" vertical="center" wrapText="1"/>
    </xf>
    <xf numFmtId="43" fontId="12" fillId="0" borderId="2" xfId="1" applyFont="1" applyBorder="1" applyAlignment="1">
      <alignment vertical="center"/>
    </xf>
    <xf numFmtId="43" fontId="13" fillId="2" borderId="2" xfId="1" applyFont="1" applyFill="1" applyBorder="1" applyAlignment="1">
      <alignment horizontal="center" vertical="center"/>
    </xf>
    <xf numFmtId="43" fontId="13" fillId="0" borderId="2" xfId="1" applyFont="1" applyBorder="1" applyAlignment="1">
      <alignment vertical="center"/>
    </xf>
    <xf numFmtId="43" fontId="13" fillId="3" borderId="2" xfId="1" applyFont="1" applyFill="1" applyBorder="1" applyAlignment="1">
      <alignment horizontal="center" vertical="center" wrapText="1"/>
    </xf>
    <xf numFmtId="43" fontId="13" fillId="0" borderId="2" xfId="1" applyFont="1" applyBorder="1" applyAlignment="1">
      <alignment vertical="center" wrapText="1"/>
    </xf>
    <xf numFmtId="43" fontId="12" fillId="0" borderId="2" xfId="1" applyFont="1" applyBorder="1" applyAlignment="1">
      <alignment vertical="center" wrapText="1"/>
    </xf>
    <xf numFmtId="43" fontId="12" fillId="3" borderId="2" xfId="1" applyFont="1" applyFill="1" applyBorder="1" applyAlignment="1">
      <alignment horizontal="center" vertical="center" wrapText="1"/>
    </xf>
    <xf numFmtId="43" fontId="12" fillId="0" borderId="2" xfId="1" applyFont="1" applyBorder="1"/>
    <xf numFmtId="43" fontId="13" fillId="2" borderId="2" xfId="1" applyFont="1" applyFill="1" applyBorder="1" applyAlignment="1">
      <alignment horizontal="center"/>
    </xf>
    <xf numFmtId="43" fontId="13" fillId="0" borderId="2" xfId="1" applyFont="1" applyBorder="1"/>
    <xf numFmtId="43" fontId="12" fillId="2" borderId="2" xfId="1" applyFont="1" applyFill="1" applyBorder="1"/>
    <xf numFmtId="43" fontId="12" fillId="3" borderId="2" xfId="1" applyFont="1" applyFill="1" applyBorder="1"/>
    <xf numFmtId="43" fontId="14" fillId="0" borderId="2" xfId="1" applyFont="1" applyBorder="1" applyAlignment="1">
      <alignment vertical="center" wrapText="1"/>
    </xf>
    <xf numFmtId="43" fontId="14" fillId="3" borderId="2" xfId="1" applyFont="1" applyFill="1" applyBorder="1"/>
    <xf numFmtId="43" fontId="14" fillId="0" borderId="2" xfId="1" applyFont="1" applyBorder="1"/>
    <xf numFmtId="43" fontId="12" fillId="0" borderId="2" xfId="1" applyFont="1" applyFill="1" applyBorder="1"/>
    <xf numFmtId="43" fontId="13" fillId="3" borderId="2" xfId="1" applyFont="1" applyFill="1" applyBorder="1"/>
    <xf numFmtId="43" fontId="12" fillId="4" borderId="2" xfId="1" applyFont="1" applyFill="1" applyBorder="1"/>
    <xf numFmtId="43" fontId="12" fillId="0" borderId="4" xfId="1" applyFont="1" applyBorder="1" applyAlignment="1">
      <alignment vertical="center" wrapText="1"/>
    </xf>
    <xf numFmtId="43" fontId="12" fillId="0" borderId="4" xfId="1" applyFont="1" applyBorder="1"/>
    <xf numFmtId="43" fontId="12" fillId="4" borderId="4" xfId="1" applyFont="1" applyFill="1" applyBorder="1"/>
    <xf numFmtId="43" fontId="12" fillId="3" borderId="4" xfId="1" applyFont="1" applyFill="1" applyBorder="1"/>
    <xf numFmtId="43" fontId="14" fillId="2" borderId="2" xfId="1" applyFont="1" applyFill="1" applyBorder="1"/>
    <xf numFmtId="43" fontId="13" fillId="2" borderId="2" xfId="1" applyFont="1" applyFill="1" applyBorder="1"/>
    <xf numFmtId="43" fontId="13" fillId="0" borderId="2" xfId="1" applyFont="1" applyBorder="1" applyAlignment="1">
      <alignment horizontal="center"/>
    </xf>
    <xf numFmtId="0" fontId="4" fillId="0" borderId="3" xfId="0" applyFont="1" applyBorder="1" applyAlignment="1">
      <alignment horizontal="center"/>
    </xf>
    <xf numFmtId="0" fontId="3" fillId="0" borderId="0" xfId="0" applyFont="1" applyAlignment="1">
      <alignment horizontal="center"/>
    </xf>
    <xf numFmtId="0" fontId="4" fillId="0" borderId="1" xfId="0" applyFont="1" applyBorder="1" applyAlignment="1">
      <alignment horizontal="center"/>
    </xf>
    <xf numFmtId="5"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Alignment="1">
      <alignment horizontal="center"/>
    </xf>
    <xf numFmtId="0" fontId="2" fillId="0" borderId="1" xfId="0" applyFont="1" applyBorder="1" applyAlignment="1">
      <alignment horizontal="center"/>
    </xf>
    <xf numFmtId="0" fontId="6" fillId="0" borderId="2" xfId="0" applyFont="1" applyBorder="1" applyAlignment="1">
      <alignment horizontal="center" vertical="center" wrapText="1"/>
    </xf>
    <xf numFmtId="5" fontId="10" fillId="0" borderId="2"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5" fillId="0" borderId="2" xfId="0" applyFont="1" applyBorder="1" applyAlignment="1">
      <alignment horizontal="center"/>
    </xf>
    <xf numFmtId="0" fontId="0" fillId="0" borderId="1" xfId="0" applyBorder="1" applyAlignment="1">
      <alignment horizontal="center"/>
    </xf>
    <xf numFmtId="43" fontId="12" fillId="0" borderId="2" xfId="1" applyFont="1" applyBorder="1" applyAlignment="1">
      <alignment horizontal="center" vertical="center" wrapText="1"/>
    </xf>
    <xf numFmtId="43" fontId="5" fillId="0" borderId="0" xfId="1" applyFont="1" applyAlignment="1">
      <alignment horizontal="center"/>
    </xf>
    <xf numFmtId="43" fontId="13" fillId="0" borderId="0" xfId="1" applyFont="1" applyAlignment="1">
      <alignment horizontal="center"/>
    </xf>
    <xf numFmtId="43" fontId="14" fillId="0" borderId="0" xfId="1" applyFont="1" applyAlignment="1">
      <alignment horizontal="center"/>
    </xf>
    <xf numFmtId="43" fontId="14" fillId="0" borderId="1" xfId="1" applyFont="1" applyBorder="1" applyAlignment="1">
      <alignment horizontal="center"/>
    </xf>
    <xf numFmtId="43" fontId="13" fillId="0" borderId="2" xfId="1" applyFont="1" applyBorder="1" applyAlignment="1">
      <alignment horizontal="center" vertical="center" wrapText="1"/>
    </xf>
    <xf numFmtId="43" fontId="13" fillId="0" borderId="6" xfId="1" applyFont="1" applyBorder="1" applyAlignment="1">
      <alignment horizontal="center" vertical="center" wrapText="1"/>
    </xf>
    <xf numFmtId="43" fontId="13" fillId="0" borderId="7" xfId="1" applyFont="1" applyBorder="1" applyAlignment="1">
      <alignment horizontal="center" vertical="center" wrapText="1"/>
    </xf>
    <xf numFmtId="43" fontId="13" fillId="0" borderId="8" xfId="1" applyFont="1" applyBorder="1" applyAlignment="1">
      <alignment horizontal="center" vertical="center" wrapText="1"/>
    </xf>
    <xf numFmtId="43" fontId="12" fillId="0" borderId="4" xfId="1" applyFont="1" applyBorder="1" applyAlignment="1">
      <alignment horizontal="center" vertical="center" wrapText="1"/>
    </xf>
    <xf numFmtId="43" fontId="12" fillId="0" borderId="5" xfId="1" applyFont="1" applyBorder="1" applyAlignment="1">
      <alignment horizontal="center" vertical="center" wrapText="1"/>
    </xf>
    <xf numFmtId="43" fontId="12" fillId="2" borderId="2" xfId="1"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2025\&#272;I&#7872;U%20CH&#7880;NH-QH-LAK\BAOCAO-SOLIEU\phubieu-L&#259;k2030-pd.xlsx" TargetMode="External"/><Relationship Id="rId1" Type="http://schemas.openxmlformats.org/officeDocument/2006/relationships/externalLinkPath" Target="file:///D:\2025\&#272;I&#7872;U%20CH&#7880;NH-QH-LAK\BAOCAO-SOLIEU\phubieu-L&#259;k2030-pd.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D:\2025\&#272;I&#7872;U%20CH&#7880;NH-QH-LAK\BAOCAO-SOLIEU\BIEU-DCQH.xlsx" TargetMode="External"/><Relationship Id="rId1" Type="http://schemas.openxmlformats.org/officeDocument/2006/relationships/externalLinkPath" Target="file:///D:\2025\&#272;I&#7872;U%20CH&#7880;NH-QH-LAK\BAOCAO-SOLIEU\BIEU-DCQ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a biẻu"/>
      <sheetName val="Bieu01-HT"/>
      <sheetName val="Bieu02-KQTH"/>
      <sheetName val="03-QH2030"/>
      <sheetName val="04-CMĐ"/>
      <sheetName val="05-ĐCSD"/>
      <sheetName val="06-DM"/>
      <sheetName val="11-KHUCHUCNANG"/>
      <sheetName val="12-CC2021-2030"/>
    </sheetNames>
    <sheetDataSet>
      <sheetData sheetId="0"/>
      <sheetData sheetId="1">
        <row r="8">
          <cell r="D8">
            <v>117538.01326600001</v>
          </cell>
        </row>
        <row r="10">
          <cell r="D10">
            <v>8844.7699740000007</v>
          </cell>
        </row>
        <row r="11">
          <cell r="D11">
            <v>7388.8885970000001</v>
          </cell>
        </row>
        <row r="12">
          <cell r="D12">
            <v>6187.8413569999993</v>
          </cell>
        </row>
        <row r="13">
          <cell r="D13">
            <v>14858.149422999999</v>
          </cell>
        </row>
        <row r="14">
          <cell r="D14">
            <v>16738.169706000001</v>
          </cell>
        </row>
        <row r="15">
          <cell r="D15">
            <v>53503.872039999995</v>
          </cell>
        </row>
        <row r="16">
          <cell r="D16">
            <v>17262.940339000001</v>
          </cell>
        </row>
        <row r="17">
          <cell r="D17">
            <v>8613.2061080000003</v>
          </cell>
        </row>
        <row r="18">
          <cell r="D18">
            <v>142.27042699999998</v>
          </cell>
        </row>
        <row r="20">
          <cell r="D20">
            <v>6411.9969440000004</v>
          </cell>
        </row>
        <row r="22">
          <cell r="D22">
            <v>0.55996000000000001</v>
          </cell>
        </row>
        <row r="23">
          <cell r="D23">
            <v>2.7795100000000001</v>
          </cell>
        </row>
        <row r="26">
          <cell r="D26">
            <v>15.190143000000003</v>
          </cell>
        </row>
        <row r="27">
          <cell r="D27">
            <v>1.6289020000000001</v>
          </cell>
        </row>
        <row r="29">
          <cell r="D29">
            <v>22.277318000000001</v>
          </cell>
        </row>
        <row r="32">
          <cell r="D32">
            <v>652.85545599999989</v>
          </cell>
        </row>
        <row r="33">
          <cell r="D33">
            <v>233.10126600000004</v>
          </cell>
        </row>
        <row r="34">
          <cell r="D34">
            <v>1.7221630000000003</v>
          </cell>
        </row>
        <row r="35">
          <cell r="D35">
            <v>5.4033359999999995</v>
          </cell>
        </row>
        <row r="36">
          <cell r="D36">
            <v>43.954503000000003</v>
          </cell>
        </row>
        <row r="37">
          <cell r="D37">
            <v>8.183838999999999</v>
          </cell>
        </row>
        <row r="38">
          <cell r="D38">
            <v>2286.2514109999997</v>
          </cell>
        </row>
        <row r="39">
          <cell r="D39">
            <v>0.415163</v>
          </cell>
        </row>
        <row r="41">
          <cell r="D41">
            <v>0.28372999999999998</v>
          </cell>
        </row>
        <row r="42">
          <cell r="D42">
            <v>0.48483999999999999</v>
          </cell>
        </row>
        <row r="43">
          <cell r="D43">
            <v>1.4129040000000002</v>
          </cell>
        </row>
        <row r="44">
          <cell r="D44">
            <v>135.77084200000002</v>
          </cell>
        </row>
        <row r="45">
          <cell r="D45">
            <v>1.1995E-2</v>
          </cell>
        </row>
        <row r="47">
          <cell r="D47">
            <v>1.338182</v>
          </cell>
        </row>
        <row r="49">
          <cell r="D49">
            <v>6.5844969999999989</v>
          </cell>
        </row>
        <row r="50">
          <cell r="D50">
            <v>2.2835999999999999</v>
          </cell>
        </row>
        <row r="51">
          <cell r="D51">
            <v>480.45205099999998</v>
          </cell>
        </row>
        <row r="52">
          <cell r="D52">
            <v>55.261609999999997</v>
          </cell>
        </row>
        <row r="53">
          <cell r="D53">
            <v>12.528309</v>
          </cell>
        </row>
        <row r="54">
          <cell r="D54">
            <v>1.443165</v>
          </cell>
        </row>
        <row r="57">
          <cell r="D57">
            <v>953.51690799999983</v>
          </cell>
        </row>
        <row r="58">
          <cell r="D58">
            <v>1486.3013409999999</v>
          </cell>
        </row>
        <row r="60">
          <cell r="D60">
            <v>1656.990875</v>
          </cell>
        </row>
      </sheetData>
      <sheetData sheetId="2"/>
      <sheetData sheetId="3">
        <row r="8">
          <cell r="F8">
            <v>117055.92188599998</v>
          </cell>
        </row>
        <row r="10">
          <cell r="F10">
            <v>8621.2149740000004</v>
          </cell>
        </row>
        <row r="11">
          <cell r="F11">
            <v>7222.6385970000001</v>
          </cell>
        </row>
        <row r="12">
          <cell r="F12">
            <v>5720.3599769999992</v>
          </cell>
        </row>
        <row r="13">
          <cell r="F13">
            <v>13016.604422999999</v>
          </cell>
        </row>
        <row r="14">
          <cell r="F14">
            <v>16125.999706000001</v>
          </cell>
        </row>
        <row r="15">
          <cell r="F15">
            <v>55192.002039999999</v>
          </cell>
        </row>
        <row r="16">
          <cell r="F16">
            <v>17403.000339000002</v>
          </cell>
        </row>
        <row r="17">
          <cell r="F17">
            <v>8612.9961080000012</v>
          </cell>
        </row>
        <row r="18">
          <cell r="F18">
            <v>136.720427</v>
          </cell>
        </row>
        <row r="19">
          <cell r="F19">
            <v>840.02</v>
          </cell>
        </row>
        <row r="20">
          <cell r="F20">
            <v>8202.0983240000005</v>
          </cell>
        </row>
        <row r="22">
          <cell r="F22">
            <v>196.81996000000001</v>
          </cell>
        </row>
        <row r="23">
          <cell r="F23">
            <v>5.4295099999999978</v>
          </cell>
        </row>
        <row r="25">
          <cell r="F25">
            <v>108.85</v>
          </cell>
        </row>
        <row r="26">
          <cell r="F26">
            <v>302.18014300000004</v>
          </cell>
        </row>
        <row r="27">
          <cell r="F27">
            <v>111.988902</v>
          </cell>
        </row>
        <row r="29">
          <cell r="F29">
            <v>143.79369799999998</v>
          </cell>
        </row>
        <row r="32">
          <cell r="F32">
            <v>850.44545599999992</v>
          </cell>
        </row>
        <row r="33">
          <cell r="F33">
            <v>373.62626599999993</v>
          </cell>
        </row>
        <row r="34">
          <cell r="F34">
            <v>4.7521629999999995</v>
          </cell>
        </row>
        <row r="35">
          <cell r="F35">
            <v>8.343335999999999</v>
          </cell>
        </row>
        <row r="36">
          <cell r="F36">
            <v>48.724502999999999</v>
          </cell>
        </row>
        <row r="37">
          <cell r="F37">
            <v>110.803839</v>
          </cell>
        </row>
        <row r="38">
          <cell r="F38">
            <v>2347.0014109999997</v>
          </cell>
        </row>
        <row r="39">
          <cell r="F39">
            <v>0.415163</v>
          </cell>
        </row>
        <row r="41">
          <cell r="F41">
            <v>7.6837300000000006</v>
          </cell>
        </row>
        <row r="42">
          <cell r="F42">
            <v>79.874839999999992</v>
          </cell>
        </row>
        <row r="43">
          <cell r="F43">
            <v>1.8329039999999999</v>
          </cell>
        </row>
        <row r="44">
          <cell r="F44">
            <v>223.44084199999998</v>
          </cell>
        </row>
        <row r="45">
          <cell r="F45">
            <v>1.1995E-2</v>
          </cell>
        </row>
        <row r="47">
          <cell r="F47">
            <v>2.828182</v>
          </cell>
        </row>
        <row r="49">
          <cell r="F49">
            <v>8.3444970000000005</v>
          </cell>
        </row>
        <row r="50">
          <cell r="F50">
            <v>9.4736000000000011</v>
          </cell>
        </row>
        <row r="51">
          <cell r="F51">
            <v>670.182051</v>
          </cell>
        </row>
        <row r="52">
          <cell r="F52">
            <v>128.23160999999999</v>
          </cell>
        </row>
        <row r="53">
          <cell r="F53">
            <v>11.928309</v>
          </cell>
        </row>
        <row r="54">
          <cell r="F54">
            <v>1.423165</v>
          </cell>
        </row>
        <row r="57">
          <cell r="F57">
            <v>953.51690799999983</v>
          </cell>
        </row>
        <row r="58">
          <cell r="F58">
            <v>1483.7613409999999</v>
          </cell>
        </row>
        <row r="59">
          <cell r="F59">
            <v>11</v>
          </cell>
        </row>
        <row r="60">
          <cell r="F60">
            <v>348.98087500000008</v>
          </cell>
        </row>
      </sheetData>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M-bieu"/>
      <sheetName val="HT-01"/>
      <sheetName val="02-CH"/>
      <sheetName val="03-CH"/>
      <sheetName val="05-CH"/>
      <sheetName val="06-CH"/>
      <sheetName val="07-CH"/>
      <sheetName val="08-CH"/>
      <sheetName val="KH-03"/>
      <sheetName val="CSD-04"/>
      <sheetName val="TH-05"/>
      <sheetName val="CMD-06"/>
      <sheetName val="09-CH"/>
      <sheetName val="SOSANH"/>
      <sheetName val="CC"/>
      <sheetName val="DM"/>
      <sheetName val="LS-1"/>
      <sheetName val="YT-2"/>
      <sheetName val="BKR-3"/>
      <sheetName val="ĐL-4"/>
      <sheetName val="BTRIA-5"/>
      <sheetName val="BTRIET-6"/>
      <sheetName val="ĐAKP-7"/>
      <sheetName val="DNUE-8"/>
      <sheetName val="KRNO-9"/>
      <sheetName val="NK-10"/>
      <sheetName val="EBIN-11"/>
    </sheetNames>
    <sheetDataSet>
      <sheetData sheetId="0"/>
      <sheetData sheetId="1">
        <row r="7">
          <cell r="D7">
            <v>117730.919622</v>
          </cell>
        </row>
        <row r="8">
          <cell r="D8">
            <v>8854.4584339999983</v>
          </cell>
        </row>
        <row r="9">
          <cell r="D9">
            <v>7308.1584449999991</v>
          </cell>
        </row>
        <row r="10">
          <cell r="D10">
            <v>1546.2999889999999</v>
          </cell>
        </row>
        <row r="11">
          <cell r="D11">
            <v>6115.5201189999998</v>
          </cell>
        </row>
        <row r="12">
          <cell r="D12">
            <v>14768.038268</v>
          </cell>
        </row>
        <row r="13">
          <cell r="D13">
            <v>53505.135504000005</v>
          </cell>
        </row>
        <row r="14">
          <cell r="D14">
            <v>16863.549575999998</v>
          </cell>
        </row>
        <row r="15">
          <cell r="D15">
            <v>17464.792266</v>
          </cell>
        </row>
        <row r="16">
          <cell r="D16">
            <v>4670.3633380000001</v>
          </cell>
        </row>
        <row r="17">
          <cell r="D17">
            <v>142.440945</v>
          </cell>
        </row>
        <row r="18">
          <cell r="D18">
            <v>16.98451</v>
          </cell>
        </row>
        <row r="19">
          <cell r="D19">
            <v>0</v>
          </cell>
        </row>
        <row r="20">
          <cell r="D20">
            <v>6515.516815</v>
          </cell>
        </row>
        <row r="21">
          <cell r="D21">
            <v>482.48366700000003</v>
          </cell>
        </row>
        <row r="22">
          <cell r="D22">
            <v>55.578375999999999</v>
          </cell>
        </row>
        <row r="23">
          <cell r="D23">
            <v>12.610878</v>
          </cell>
        </row>
        <row r="24">
          <cell r="D24">
            <v>0.55996100000000004</v>
          </cell>
        </row>
        <row r="25">
          <cell r="D25">
            <v>2.7795130000000001</v>
          </cell>
        </row>
        <row r="26">
          <cell r="D26">
            <v>60.640470000000001</v>
          </cell>
        </row>
        <row r="27">
          <cell r="D27">
            <v>1.7221610000000001</v>
          </cell>
        </row>
        <row r="28">
          <cell r="D28">
            <v>0</v>
          </cell>
        </row>
        <row r="29">
          <cell r="D29">
            <v>5.403314</v>
          </cell>
        </row>
        <row r="30">
          <cell r="D30">
            <v>43.875942000000002</v>
          </cell>
        </row>
        <row r="31">
          <cell r="D31">
            <v>8.1838419999999985</v>
          </cell>
        </row>
        <row r="32">
          <cell r="D32">
            <v>0</v>
          </cell>
        </row>
        <row r="33">
          <cell r="D33">
            <v>0</v>
          </cell>
        </row>
        <row r="34">
          <cell r="D34">
            <v>1.1995E-2</v>
          </cell>
        </row>
        <row r="35">
          <cell r="D35">
            <v>0</v>
          </cell>
        </row>
        <row r="36">
          <cell r="D36">
            <v>1.4432160000000001</v>
          </cell>
        </row>
        <row r="38">
          <cell r="D38">
            <v>0</v>
          </cell>
        </row>
        <row r="39">
          <cell r="D39">
            <v>0</v>
          </cell>
        </row>
        <row r="40">
          <cell r="D40">
            <v>0</v>
          </cell>
        </row>
        <row r="41">
          <cell r="D41">
            <v>15.375530000000001</v>
          </cell>
        </row>
        <row r="42">
          <cell r="D42">
            <v>1.628908</v>
          </cell>
        </row>
        <row r="43">
          <cell r="D43">
            <v>22.534716</v>
          </cell>
        </row>
        <row r="45">
          <cell r="D45">
            <v>685.39850200000001</v>
          </cell>
        </row>
        <row r="46">
          <cell r="D46">
            <v>249.29297199999999</v>
          </cell>
        </row>
        <row r="47">
          <cell r="D47">
            <v>0</v>
          </cell>
        </row>
        <row r="48">
          <cell r="D48">
            <v>0</v>
          </cell>
        </row>
        <row r="49">
          <cell r="D49">
            <v>0.28373500000000001</v>
          </cell>
        </row>
        <row r="50">
          <cell r="D50">
            <v>0.484844</v>
          </cell>
        </row>
        <row r="51">
          <cell r="D51">
            <v>2286.2636130000001</v>
          </cell>
        </row>
        <row r="52">
          <cell r="D52">
            <v>0.45347600000000005</v>
          </cell>
        </row>
        <row r="53">
          <cell r="D53">
            <v>1.338187</v>
          </cell>
        </row>
        <row r="54">
          <cell r="D54">
            <v>8.9376669999999994</v>
          </cell>
        </row>
        <row r="55">
          <cell r="D55">
            <v>1.59067</v>
          </cell>
        </row>
        <row r="56">
          <cell r="D56">
            <v>0</v>
          </cell>
        </row>
        <row r="57">
          <cell r="D57">
            <v>138.04817300000002</v>
          </cell>
        </row>
        <row r="59">
          <cell r="D59">
            <v>1511.815789</v>
          </cell>
        </row>
        <row r="60">
          <cell r="D60">
            <v>977.41716799999995</v>
          </cell>
        </row>
        <row r="61">
          <cell r="D61">
            <v>0</v>
          </cell>
        </row>
        <row r="62">
          <cell r="D62">
            <v>1360.5593889999998</v>
          </cell>
        </row>
        <row r="63">
          <cell r="D63">
            <v>0</v>
          </cell>
        </row>
        <row r="64">
          <cell r="D64">
            <v>71.731014000000002</v>
          </cell>
        </row>
        <row r="65">
          <cell r="D65">
            <v>1288.8283749999998</v>
          </cell>
        </row>
        <row r="66">
          <cell r="D66">
            <v>0</v>
          </cell>
        </row>
        <row r="67">
          <cell r="D67">
            <v>0</v>
          </cell>
        </row>
      </sheetData>
      <sheetData sheetId="2"/>
      <sheetData sheetId="3"/>
      <sheetData sheetId="4">
        <row r="8">
          <cell r="G8">
            <v>137.274609</v>
          </cell>
          <cell r="H8">
            <v>1069.2704670000001</v>
          </cell>
          <cell r="I8">
            <v>796.84721000000002</v>
          </cell>
          <cell r="J8">
            <v>1407.8573489999999</v>
          </cell>
          <cell r="K8">
            <v>896.34691499999997</v>
          </cell>
          <cell r="L8">
            <v>2141.8319740000002</v>
          </cell>
          <cell r="M8">
            <v>350.50298899999996</v>
          </cell>
          <cell r="N8">
            <v>535.51131899999996</v>
          </cell>
          <cell r="O8">
            <v>366.59342900000001</v>
          </cell>
          <cell r="P8">
            <v>168.44812999999999</v>
          </cell>
          <cell r="Q8">
            <v>969.77404300000001</v>
          </cell>
        </row>
        <row r="13">
          <cell r="G13">
            <v>180.90218099999998</v>
          </cell>
          <cell r="H13">
            <v>3875.0473230000002</v>
          </cell>
          <cell r="I13">
            <v>29356.192122</v>
          </cell>
          <cell r="J13">
            <v>375.88450399999999</v>
          </cell>
          <cell r="K13">
            <v>492.27031600000004</v>
          </cell>
          <cell r="L13">
            <v>2259.9171099999999</v>
          </cell>
          <cell r="M13">
            <v>14.499079999999999</v>
          </cell>
          <cell r="N13">
            <v>1414.2798560000001</v>
          </cell>
          <cell r="O13">
            <v>4803.1836720000001</v>
          </cell>
          <cell r="P13">
            <v>7724.4551099999999</v>
          </cell>
          <cell r="Q13">
            <v>4812.0082299999995</v>
          </cell>
        </row>
        <row r="14">
          <cell r="G14">
            <v>0</v>
          </cell>
          <cell r="H14">
            <v>0</v>
          </cell>
          <cell r="I14">
            <v>0</v>
          </cell>
          <cell r="J14">
            <v>0</v>
          </cell>
          <cell r="K14">
            <v>0</v>
          </cell>
          <cell r="L14">
            <v>0</v>
          </cell>
          <cell r="M14">
            <v>3051.72433</v>
          </cell>
          <cell r="N14">
            <v>1518.940194</v>
          </cell>
          <cell r="O14">
            <v>12187.745052</v>
          </cell>
          <cell r="P14">
            <v>0</v>
          </cell>
          <cell r="Q14">
            <v>0</v>
          </cell>
        </row>
        <row r="16">
          <cell r="G16">
            <v>0</v>
          </cell>
          <cell r="H16">
            <v>0.31537900000000002</v>
          </cell>
          <cell r="I16">
            <v>43.691859999999998</v>
          </cell>
          <cell r="J16">
            <v>25.474398999999998</v>
          </cell>
          <cell r="K16">
            <v>242.07773299999999</v>
          </cell>
          <cell r="L16">
            <v>642.89232900000002</v>
          </cell>
          <cell r="M16">
            <v>1147.97461</v>
          </cell>
          <cell r="N16">
            <v>772.63903700000003</v>
          </cell>
          <cell r="O16">
            <v>1779.089931</v>
          </cell>
          <cell r="P16">
            <v>16.20806</v>
          </cell>
          <cell r="Q16">
            <v>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95445-444C-490F-AE26-7B2454646980}">
  <dimension ref="A1:P71"/>
  <sheetViews>
    <sheetView topLeftCell="A19" workbookViewId="0">
      <selection activeCell="Q9" sqref="Q9"/>
    </sheetView>
  </sheetViews>
  <sheetFormatPr defaultColWidth="8.7109375" defaultRowHeight="15" x14ac:dyDescent="0.25"/>
  <cols>
    <col min="1" max="1" width="6.5703125" style="1" bestFit="1" customWidth="1"/>
    <col min="2" max="2" width="33" style="1" customWidth="1"/>
    <col min="3" max="3" width="11.140625" style="1" customWidth="1"/>
    <col min="4" max="16" width="12.140625" style="1" customWidth="1"/>
    <col min="17" max="16384" width="8.7109375" style="1"/>
  </cols>
  <sheetData>
    <row r="1" spans="1:16" ht="15.75" x14ac:dyDescent="0.25">
      <c r="B1" s="2" t="s">
        <v>0</v>
      </c>
    </row>
    <row r="2" spans="1:16" ht="15.75" x14ac:dyDescent="0.25">
      <c r="B2" s="95" t="s">
        <v>1</v>
      </c>
      <c r="C2" s="95"/>
      <c r="D2" s="95"/>
      <c r="E2" s="95"/>
      <c r="F2" s="95"/>
      <c r="G2" s="95"/>
      <c r="H2" s="95"/>
      <c r="I2" s="95"/>
      <c r="J2" s="95"/>
      <c r="K2" s="95"/>
      <c r="L2" s="95"/>
      <c r="M2" s="95"/>
      <c r="N2" s="95"/>
      <c r="O2" s="95"/>
      <c r="P2" s="95"/>
    </row>
    <row r="3" spans="1:16" x14ac:dyDescent="0.25">
      <c r="N3" s="96" t="s">
        <v>2</v>
      </c>
      <c r="O3" s="96"/>
      <c r="P3" s="96"/>
    </row>
    <row r="4" spans="1:16" x14ac:dyDescent="0.25">
      <c r="A4" s="97" t="s">
        <v>3</v>
      </c>
      <c r="B4" s="98" t="s">
        <v>4</v>
      </c>
      <c r="C4" s="98" t="s">
        <v>5</v>
      </c>
      <c r="D4" s="98" t="s">
        <v>6</v>
      </c>
      <c r="E4" s="98" t="s">
        <v>7</v>
      </c>
      <c r="F4" s="98" t="s">
        <v>8</v>
      </c>
      <c r="G4" s="98"/>
      <c r="H4" s="98"/>
      <c r="I4" s="98"/>
      <c r="J4" s="98"/>
      <c r="K4" s="98"/>
      <c r="L4" s="98"/>
      <c r="M4" s="98"/>
      <c r="N4" s="98"/>
      <c r="O4" s="98"/>
      <c r="P4" s="98"/>
    </row>
    <row r="5" spans="1:16" ht="28.5" x14ac:dyDescent="0.25">
      <c r="A5" s="97"/>
      <c r="B5" s="98"/>
      <c r="C5" s="98"/>
      <c r="D5" s="98"/>
      <c r="E5" s="98"/>
      <c r="F5" s="3" t="s">
        <v>9</v>
      </c>
      <c r="G5" s="3" t="s">
        <v>10</v>
      </c>
      <c r="H5" s="3" t="s">
        <v>11</v>
      </c>
      <c r="I5" s="3" t="s">
        <v>12</v>
      </c>
      <c r="J5" s="3" t="s">
        <v>13</v>
      </c>
      <c r="K5" s="3" t="s">
        <v>14</v>
      </c>
      <c r="L5" s="3" t="s">
        <v>15</v>
      </c>
      <c r="M5" s="3" t="s">
        <v>16</v>
      </c>
      <c r="N5" s="3" t="s">
        <v>17</v>
      </c>
      <c r="O5" s="3" t="s">
        <v>18</v>
      </c>
      <c r="P5" s="3" t="s">
        <v>19</v>
      </c>
    </row>
    <row r="6" spans="1:16" s="7" customFormat="1" ht="30" x14ac:dyDescent="0.25">
      <c r="A6" s="4">
        <v>-1</v>
      </c>
      <c r="B6" s="4">
        <v>-2</v>
      </c>
      <c r="C6" s="4">
        <v>-3</v>
      </c>
      <c r="D6" s="5" t="s">
        <v>20</v>
      </c>
      <c r="E6" s="4">
        <v>-5</v>
      </c>
      <c r="F6" s="4">
        <v>-6</v>
      </c>
      <c r="G6" s="4">
        <v>-7</v>
      </c>
      <c r="H6" s="4">
        <v>-8</v>
      </c>
      <c r="I6" s="6">
        <v>-9</v>
      </c>
      <c r="J6" s="6">
        <v>-10</v>
      </c>
      <c r="K6" s="6">
        <v>-11</v>
      </c>
      <c r="L6" s="6">
        <v>-12</v>
      </c>
      <c r="M6" s="6">
        <v>-13</v>
      </c>
      <c r="N6" s="6">
        <v>-14</v>
      </c>
      <c r="O6" s="6">
        <v>-15</v>
      </c>
      <c r="P6" s="6">
        <v>-16</v>
      </c>
    </row>
    <row r="7" spans="1:16" s="10" customFormat="1" ht="14.25" x14ac:dyDescent="0.2">
      <c r="A7" s="3">
        <v>1</v>
      </c>
      <c r="B7" s="8" t="s">
        <v>21</v>
      </c>
      <c r="C7" s="3" t="s">
        <v>22</v>
      </c>
      <c r="D7" s="9">
        <v>117730.919622</v>
      </c>
      <c r="E7" s="9">
        <v>93.72958483364782</v>
      </c>
      <c r="F7" s="9">
        <v>629.60906</v>
      </c>
      <c r="G7" s="9">
        <v>6402.8879669999997</v>
      </c>
      <c r="H7" s="9">
        <v>31514.654670000004</v>
      </c>
      <c r="I7" s="9">
        <v>2759.6977219999999</v>
      </c>
      <c r="J7" s="9">
        <v>2663.4373859999996</v>
      </c>
      <c r="K7" s="9">
        <v>6694.313044999999</v>
      </c>
      <c r="L7" s="9">
        <v>13447.069928000001</v>
      </c>
      <c r="M7" s="9">
        <v>11797.906095000002</v>
      </c>
      <c r="N7" s="9">
        <v>25976.045728999998</v>
      </c>
      <c r="O7" s="9">
        <v>8564.3355940000001</v>
      </c>
      <c r="P7" s="9">
        <v>7280.9624259999991</v>
      </c>
    </row>
    <row r="8" spans="1:16" x14ac:dyDescent="0.25">
      <c r="A8" s="5" t="s">
        <v>23</v>
      </c>
      <c r="B8" s="11" t="s">
        <v>24</v>
      </c>
      <c r="C8" s="5" t="s">
        <v>25</v>
      </c>
      <c r="D8" s="12">
        <v>8854.4584339999983</v>
      </c>
      <c r="E8" s="12">
        <v>7.0493351755873457</v>
      </c>
      <c r="F8" s="12">
        <v>165.16460899999998</v>
      </c>
      <c r="G8" s="12">
        <v>1058.2304670000001</v>
      </c>
      <c r="H8" s="12">
        <v>786.12720999999999</v>
      </c>
      <c r="I8" s="12">
        <v>1421.8573489999999</v>
      </c>
      <c r="J8" s="12">
        <v>912.60691499999996</v>
      </c>
      <c r="K8" s="12">
        <v>2163.5419740000002</v>
      </c>
      <c r="L8" s="12">
        <v>352.50298899999996</v>
      </c>
      <c r="M8" s="12">
        <v>537.61131899999998</v>
      </c>
      <c r="N8" s="12">
        <v>374.09342900000001</v>
      </c>
      <c r="O8" s="12">
        <v>170.94812999999999</v>
      </c>
      <c r="P8" s="12">
        <v>911.77404300000001</v>
      </c>
    </row>
    <row r="9" spans="1:16" x14ac:dyDescent="0.25">
      <c r="A9" s="5" t="s">
        <v>26</v>
      </c>
      <c r="B9" s="11" t="s">
        <v>27</v>
      </c>
      <c r="C9" s="5" t="s">
        <v>28</v>
      </c>
      <c r="D9" s="12">
        <v>7308.1584449999991</v>
      </c>
      <c r="E9" s="12">
        <v>5.8182732212376687</v>
      </c>
      <c r="F9" s="12">
        <v>133.99071599999999</v>
      </c>
      <c r="G9" s="12">
        <v>976.51161999999999</v>
      </c>
      <c r="H9" s="12">
        <v>740.67462999999998</v>
      </c>
      <c r="I9" s="13">
        <v>1295.8704419999999</v>
      </c>
      <c r="J9" s="13">
        <v>895.32976699999995</v>
      </c>
      <c r="K9" s="13">
        <v>2099.4228090000001</v>
      </c>
      <c r="L9" s="13">
        <v>148.36296899999999</v>
      </c>
      <c r="M9" s="13">
        <v>177.929214</v>
      </c>
      <c r="N9" s="13">
        <v>330.74080800000002</v>
      </c>
      <c r="O9" s="13">
        <v>19.10905</v>
      </c>
      <c r="P9" s="13">
        <v>490.21642000000003</v>
      </c>
    </row>
    <row r="10" spans="1:16" x14ac:dyDescent="0.25">
      <c r="A10" s="5" t="s">
        <v>29</v>
      </c>
      <c r="B10" s="11" t="s">
        <v>30</v>
      </c>
      <c r="C10" s="5" t="s">
        <v>31</v>
      </c>
      <c r="D10" s="12">
        <v>1546.2999889999999</v>
      </c>
      <c r="E10" s="12">
        <v>1.2310619543496777</v>
      </c>
      <c r="F10" s="12">
        <v>31.173893</v>
      </c>
      <c r="G10" s="12">
        <v>81.718846999999997</v>
      </c>
      <c r="H10" s="12">
        <v>45.452579999999998</v>
      </c>
      <c r="I10" s="13">
        <v>125.986907</v>
      </c>
      <c r="J10" s="13">
        <v>17.277148</v>
      </c>
      <c r="K10" s="13">
        <v>64.119164999999995</v>
      </c>
      <c r="L10" s="13">
        <v>204.14001999999999</v>
      </c>
      <c r="M10" s="13">
        <v>359.68210499999998</v>
      </c>
      <c r="N10" s="13">
        <v>43.352620999999999</v>
      </c>
      <c r="O10" s="13">
        <v>151.83908</v>
      </c>
      <c r="P10" s="13">
        <v>421.55762299999998</v>
      </c>
    </row>
    <row r="11" spans="1:16" x14ac:dyDescent="0.25">
      <c r="A11" s="5" t="s">
        <v>32</v>
      </c>
      <c r="B11" s="11" t="s">
        <v>33</v>
      </c>
      <c r="C11" s="5" t="s">
        <v>34</v>
      </c>
      <c r="D11" s="12">
        <v>6115.5201189999998</v>
      </c>
      <c r="E11" s="12">
        <v>4.8687733319002913</v>
      </c>
      <c r="F11" s="12">
        <v>35.611289999999997</v>
      </c>
      <c r="G11" s="12">
        <v>1062.5562379999999</v>
      </c>
      <c r="H11" s="12">
        <v>764.59655099999998</v>
      </c>
      <c r="I11" s="13">
        <v>159.644655</v>
      </c>
      <c r="J11" s="13">
        <v>126.62619599999999</v>
      </c>
      <c r="K11" s="13">
        <v>210.31267199999999</v>
      </c>
      <c r="L11" s="13">
        <v>429.73944999999998</v>
      </c>
      <c r="M11" s="13">
        <v>1698.46272</v>
      </c>
      <c r="N11" s="13">
        <v>973.25028399999997</v>
      </c>
      <c r="O11" s="13">
        <v>252.49729400000001</v>
      </c>
      <c r="P11" s="13">
        <v>402.22276900000003</v>
      </c>
    </row>
    <row r="12" spans="1:16" x14ac:dyDescent="0.25">
      <c r="A12" s="5" t="s">
        <v>35</v>
      </c>
      <c r="B12" s="11" t="s">
        <v>36</v>
      </c>
      <c r="C12" s="5" t="s">
        <v>37</v>
      </c>
      <c r="D12" s="12">
        <v>14768.038268</v>
      </c>
      <c r="E12" s="12">
        <v>11.757336985996004</v>
      </c>
      <c r="F12" s="12">
        <v>218.197709</v>
      </c>
      <c r="G12" s="12">
        <v>612.22663599999998</v>
      </c>
      <c r="H12" s="12">
        <v>508.83617700000002</v>
      </c>
      <c r="I12" s="13">
        <v>829.24827300000004</v>
      </c>
      <c r="J12" s="13">
        <v>391.01647400000002</v>
      </c>
      <c r="K12" s="13">
        <v>1292.405773</v>
      </c>
      <c r="L12" s="13">
        <v>3113.3952989999998</v>
      </c>
      <c r="M12" s="13">
        <v>2288.2280689999998</v>
      </c>
      <c r="N12" s="13">
        <v>3406.865832</v>
      </c>
      <c r="O12" s="13">
        <v>682.15491999999995</v>
      </c>
      <c r="P12" s="13">
        <v>1425.4631059999999</v>
      </c>
    </row>
    <row r="13" spans="1:16" x14ac:dyDescent="0.25">
      <c r="A13" s="5" t="s">
        <v>38</v>
      </c>
      <c r="B13" s="11" t="s">
        <v>39</v>
      </c>
      <c r="C13" s="5" t="s">
        <v>40</v>
      </c>
      <c r="D13" s="12">
        <v>53505.135504000005</v>
      </c>
      <c r="E13" s="12">
        <v>42.597256127445128</v>
      </c>
      <c r="F13" s="12">
        <v>182.482181</v>
      </c>
      <c r="G13" s="12">
        <v>3255.537323</v>
      </c>
      <c r="H13" s="12">
        <v>29213.482122000001</v>
      </c>
      <c r="I13" s="13">
        <v>271.40450399999997</v>
      </c>
      <c r="J13" s="13">
        <v>454.60031600000002</v>
      </c>
      <c r="K13" s="13">
        <v>2192.79711</v>
      </c>
      <c r="L13" s="13">
        <v>14.499079999999999</v>
      </c>
      <c r="M13" s="13">
        <v>1177.919856</v>
      </c>
      <c r="N13" s="13">
        <v>4761.8136720000002</v>
      </c>
      <c r="O13" s="13">
        <v>7442.12111</v>
      </c>
      <c r="P13" s="13">
        <v>4538.4782299999997</v>
      </c>
    </row>
    <row r="14" spans="1:16" x14ac:dyDescent="0.25">
      <c r="A14" s="5" t="s">
        <v>41</v>
      </c>
      <c r="B14" s="11" t="s">
        <v>42</v>
      </c>
      <c r="C14" s="5" t="s">
        <v>43</v>
      </c>
      <c r="D14" s="12">
        <v>16863.549575999998</v>
      </c>
      <c r="E14" s="12">
        <v>13.425644729991161</v>
      </c>
      <c r="F14" s="12">
        <v>0</v>
      </c>
      <c r="G14" s="12">
        <v>0</v>
      </c>
      <c r="H14" s="12">
        <v>0</v>
      </c>
      <c r="I14" s="13">
        <v>0</v>
      </c>
      <c r="J14" s="13">
        <v>0</v>
      </c>
      <c r="K14" s="13">
        <v>0</v>
      </c>
      <c r="L14" s="13">
        <v>3051.72433</v>
      </c>
      <c r="M14" s="13">
        <v>1518.940194</v>
      </c>
      <c r="N14" s="13">
        <v>12292.885052</v>
      </c>
      <c r="O14" s="13">
        <v>0</v>
      </c>
      <c r="P14" s="13">
        <v>0</v>
      </c>
    </row>
    <row r="15" spans="1:16" x14ac:dyDescent="0.25">
      <c r="A15" s="5" t="s">
        <v>44</v>
      </c>
      <c r="B15" s="11" t="s">
        <v>45</v>
      </c>
      <c r="C15" s="5" t="s">
        <v>46</v>
      </c>
      <c r="D15" s="12">
        <v>17464.792266</v>
      </c>
      <c r="E15" s="12">
        <v>13.904314461773627</v>
      </c>
      <c r="F15" s="12">
        <v>16.614744999999999</v>
      </c>
      <c r="G15" s="12">
        <v>412.49353100000002</v>
      </c>
      <c r="H15" s="12">
        <v>240.76428999999999</v>
      </c>
      <c r="I15" s="13">
        <v>67.045736000000005</v>
      </c>
      <c r="J15" s="13">
        <v>773.95096699999999</v>
      </c>
      <c r="K15" s="13">
        <v>806.09626400000002</v>
      </c>
      <c r="L15" s="13">
        <v>6453.7841399999998</v>
      </c>
      <c r="M15" s="13">
        <v>4537.4539480000003</v>
      </c>
      <c r="N15" s="13">
        <v>4140.3805849999999</v>
      </c>
      <c r="O15" s="13">
        <v>16.20806</v>
      </c>
      <c r="P15" s="13">
        <v>0</v>
      </c>
    </row>
    <row r="16" spans="1:16" s="18" customFormat="1" ht="30" x14ac:dyDescent="0.25">
      <c r="A16" s="14"/>
      <c r="B16" s="15" t="s">
        <v>47</v>
      </c>
      <c r="C16" s="14" t="s">
        <v>48</v>
      </c>
      <c r="D16" s="16">
        <v>4670.3633380000001</v>
      </c>
      <c r="E16" s="16">
        <v>3.7182349216206103</v>
      </c>
      <c r="F16" s="16">
        <v>0</v>
      </c>
      <c r="G16" s="16">
        <v>0.31537900000000002</v>
      </c>
      <c r="H16" s="16">
        <v>43.691859999999998</v>
      </c>
      <c r="I16" s="17">
        <v>25.474398999999998</v>
      </c>
      <c r="J16" s="17">
        <v>242.07773299999999</v>
      </c>
      <c r="K16" s="17">
        <v>642.89232900000002</v>
      </c>
      <c r="L16" s="17">
        <v>1147.97461</v>
      </c>
      <c r="M16" s="17">
        <v>772.63903700000003</v>
      </c>
      <c r="N16" s="17">
        <v>1779.089931</v>
      </c>
      <c r="O16" s="17">
        <v>16.20806</v>
      </c>
      <c r="P16" s="17">
        <v>0</v>
      </c>
    </row>
    <row r="17" spans="1:16" x14ac:dyDescent="0.25">
      <c r="A17" s="5" t="s">
        <v>49</v>
      </c>
      <c r="B17" s="11" t="s">
        <v>50</v>
      </c>
      <c r="C17" s="5" t="s">
        <v>51</v>
      </c>
      <c r="D17" s="12">
        <v>142.440945</v>
      </c>
      <c r="E17" s="12">
        <v>0.11340207552126871</v>
      </c>
      <c r="F17" s="12">
        <v>11.538525999999999</v>
      </c>
      <c r="G17" s="12">
        <v>1.843772</v>
      </c>
      <c r="H17" s="12">
        <v>0.84831999999999996</v>
      </c>
      <c r="I17" s="13">
        <v>10.497204999999999</v>
      </c>
      <c r="J17" s="13">
        <v>4.6365179999999997</v>
      </c>
      <c r="K17" s="13">
        <v>29.159251999999999</v>
      </c>
      <c r="L17" s="13">
        <v>14.44013</v>
      </c>
      <c r="M17" s="13">
        <v>39.289988999999998</v>
      </c>
      <c r="N17" s="13">
        <v>26.756875000000001</v>
      </c>
      <c r="O17" s="13">
        <v>0.40608</v>
      </c>
      <c r="P17" s="13">
        <v>3.0242779999999998</v>
      </c>
    </row>
    <row r="18" spans="1:16" x14ac:dyDescent="0.25">
      <c r="A18" s="5" t="s">
        <v>52</v>
      </c>
      <c r="B18" s="11" t="s">
        <v>53</v>
      </c>
      <c r="C18" s="5" t="s">
        <v>54</v>
      </c>
      <c r="D18" s="12">
        <v>16.98451</v>
      </c>
      <c r="E18" s="12">
        <v>1.3521945432977462E-2</v>
      </c>
      <c r="F18" s="12">
        <v>0</v>
      </c>
      <c r="G18" s="12">
        <v>0</v>
      </c>
      <c r="H18" s="12">
        <v>0</v>
      </c>
      <c r="I18" s="13">
        <v>0</v>
      </c>
      <c r="J18" s="13">
        <v>0</v>
      </c>
      <c r="K18" s="13">
        <v>0</v>
      </c>
      <c r="L18" s="13">
        <v>16.98451</v>
      </c>
      <c r="M18" s="13">
        <v>0</v>
      </c>
      <c r="N18" s="13">
        <v>0</v>
      </c>
      <c r="O18" s="13">
        <v>0</v>
      </c>
      <c r="P18" s="13">
        <v>0</v>
      </c>
    </row>
    <row r="19" spans="1:16" x14ac:dyDescent="0.25">
      <c r="A19" s="5" t="s">
        <v>55</v>
      </c>
      <c r="B19" s="11" t="s">
        <v>56</v>
      </c>
      <c r="C19" s="5" t="s">
        <v>57</v>
      </c>
      <c r="D19" s="12">
        <v>0</v>
      </c>
      <c r="E19" s="12">
        <v>0</v>
      </c>
      <c r="F19" s="12">
        <v>0</v>
      </c>
      <c r="G19" s="12">
        <v>0</v>
      </c>
      <c r="H19" s="12">
        <v>0</v>
      </c>
      <c r="I19" s="13">
        <v>0</v>
      </c>
      <c r="J19" s="13">
        <v>0</v>
      </c>
      <c r="K19" s="13">
        <v>0</v>
      </c>
      <c r="L19" s="13">
        <v>0</v>
      </c>
      <c r="M19" s="13">
        <v>0</v>
      </c>
      <c r="N19" s="13">
        <v>0</v>
      </c>
      <c r="O19" s="13">
        <v>0</v>
      </c>
      <c r="P19" s="13">
        <v>0</v>
      </c>
    </row>
    <row r="20" spans="1:16" x14ac:dyDescent="0.25">
      <c r="A20" s="3">
        <v>2</v>
      </c>
      <c r="B20" s="8" t="s">
        <v>58</v>
      </c>
      <c r="C20" s="3" t="s">
        <v>59</v>
      </c>
      <c r="D20" s="9">
        <v>6515.516815</v>
      </c>
      <c r="E20" s="9">
        <v>5.1872242908436625</v>
      </c>
      <c r="F20" s="9">
        <v>639.09914200000014</v>
      </c>
      <c r="G20" s="9">
        <v>422.6295760000001</v>
      </c>
      <c r="H20" s="9">
        <v>195.99845999999999</v>
      </c>
      <c r="I20" s="19">
        <v>384.24120499999998</v>
      </c>
      <c r="J20" s="19">
        <v>227.30217100000004</v>
      </c>
      <c r="K20" s="19">
        <v>486.07376899999997</v>
      </c>
      <c r="L20" s="19">
        <v>354.28138100000001</v>
      </c>
      <c r="M20" s="19">
        <v>561.04178300000012</v>
      </c>
      <c r="N20" s="19">
        <v>1961.3343969999996</v>
      </c>
      <c r="O20" s="19">
        <v>651.28185000000008</v>
      </c>
      <c r="P20" s="19">
        <v>632.23308100000008</v>
      </c>
    </row>
    <row r="21" spans="1:16" x14ac:dyDescent="0.25">
      <c r="A21" s="5" t="s">
        <v>60</v>
      </c>
      <c r="B21" s="11" t="s">
        <v>61</v>
      </c>
      <c r="C21" s="5" t="s">
        <v>62</v>
      </c>
      <c r="D21" s="12">
        <v>482.48366700000003</v>
      </c>
      <c r="E21" s="12">
        <v>0.38412163892139772</v>
      </c>
      <c r="F21" s="12">
        <v>0</v>
      </c>
      <c r="G21" s="12">
        <v>51.853794999999998</v>
      </c>
      <c r="H21" s="12">
        <v>51.88505</v>
      </c>
      <c r="I21" s="13">
        <v>80.845292999999998</v>
      </c>
      <c r="J21" s="13">
        <v>30.342853000000002</v>
      </c>
      <c r="K21" s="13">
        <v>62.153592000000003</v>
      </c>
      <c r="L21" s="13">
        <v>59.355759999999997</v>
      </c>
      <c r="M21" s="13">
        <v>50.266630999999997</v>
      </c>
      <c r="N21" s="13">
        <v>53.818846999999998</v>
      </c>
      <c r="O21" s="13">
        <v>19.398630000000001</v>
      </c>
      <c r="P21" s="13">
        <v>22.563216000000001</v>
      </c>
    </row>
    <row r="22" spans="1:16" x14ac:dyDescent="0.25">
      <c r="A22" s="5" t="s">
        <v>63</v>
      </c>
      <c r="B22" s="11" t="s">
        <v>64</v>
      </c>
      <c r="C22" s="5" t="s">
        <v>65</v>
      </c>
      <c r="D22" s="12">
        <v>55.578375999999999</v>
      </c>
      <c r="E22" s="12">
        <v>4.4247833321391324E-2</v>
      </c>
      <c r="F22" s="12">
        <v>55.578375999999999</v>
      </c>
      <c r="G22" s="12">
        <v>0</v>
      </c>
      <c r="H22" s="12">
        <v>0</v>
      </c>
      <c r="I22" s="13">
        <v>0</v>
      </c>
      <c r="J22" s="13">
        <v>0</v>
      </c>
      <c r="K22" s="13">
        <v>0</v>
      </c>
      <c r="L22" s="13">
        <v>0</v>
      </c>
      <c r="M22" s="13">
        <v>0</v>
      </c>
      <c r="N22" s="13">
        <v>0</v>
      </c>
      <c r="O22" s="13">
        <v>0</v>
      </c>
      <c r="P22" s="13">
        <v>0</v>
      </c>
    </row>
    <row r="23" spans="1:16" x14ac:dyDescent="0.25">
      <c r="A23" s="5" t="s">
        <v>66</v>
      </c>
      <c r="B23" s="11" t="s">
        <v>67</v>
      </c>
      <c r="C23" s="5" t="s">
        <v>68</v>
      </c>
      <c r="D23" s="12">
        <v>12.610878</v>
      </c>
      <c r="E23" s="12">
        <v>1.0039948410518522E-2</v>
      </c>
      <c r="F23" s="12">
        <v>5.3944219999999996</v>
      </c>
      <c r="G23" s="12">
        <v>1.1186670000000001</v>
      </c>
      <c r="H23" s="12">
        <v>0.50636999999999999</v>
      </c>
      <c r="I23" s="13">
        <v>0.21423400000000001</v>
      </c>
      <c r="J23" s="13">
        <v>0.32736399999999999</v>
      </c>
      <c r="K23" s="13">
        <v>0.22711500000000001</v>
      </c>
      <c r="L23" s="13">
        <v>0.73343000000000003</v>
      </c>
      <c r="M23" s="13">
        <v>0.16989000000000001</v>
      </c>
      <c r="N23" s="13">
        <v>2.8191660000000001</v>
      </c>
      <c r="O23" s="13">
        <v>0.60377000000000003</v>
      </c>
      <c r="P23" s="13">
        <v>0.49645</v>
      </c>
    </row>
    <row r="24" spans="1:16" x14ac:dyDescent="0.25">
      <c r="A24" s="5" t="s">
        <v>69</v>
      </c>
      <c r="B24" s="11" t="s">
        <v>70</v>
      </c>
      <c r="C24" s="5" t="s">
        <v>71</v>
      </c>
      <c r="D24" s="12">
        <v>0.55996100000000004</v>
      </c>
      <c r="E24" s="12">
        <v>4.4580397589306334E-4</v>
      </c>
      <c r="F24" s="12">
        <v>0.55996100000000004</v>
      </c>
      <c r="G24" s="12">
        <v>0</v>
      </c>
      <c r="H24" s="12">
        <v>0</v>
      </c>
      <c r="I24" s="13">
        <v>0</v>
      </c>
      <c r="J24" s="13">
        <v>0</v>
      </c>
      <c r="K24" s="13">
        <v>0</v>
      </c>
      <c r="L24" s="13">
        <v>0</v>
      </c>
      <c r="M24" s="13">
        <v>0</v>
      </c>
      <c r="N24" s="13">
        <v>0</v>
      </c>
      <c r="O24" s="13">
        <v>0</v>
      </c>
      <c r="P24" s="13">
        <v>0</v>
      </c>
    </row>
    <row r="25" spans="1:16" x14ac:dyDescent="0.25">
      <c r="A25" s="5" t="s">
        <v>72</v>
      </c>
      <c r="B25" s="11" t="s">
        <v>73</v>
      </c>
      <c r="C25" s="5" t="s">
        <v>74</v>
      </c>
      <c r="D25" s="12">
        <v>2.7795130000000001</v>
      </c>
      <c r="E25" s="12">
        <v>2.2128647288765756E-3</v>
      </c>
      <c r="F25" s="12">
        <v>2.7795130000000001</v>
      </c>
      <c r="G25" s="12">
        <v>0</v>
      </c>
      <c r="H25" s="12">
        <v>0</v>
      </c>
      <c r="I25" s="13">
        <v>0</v>
      </c>
      <c r="J25" s="13">
        <v>0</v>
      </c>
      <c r="K25" s="13">
        <v>0</v>
      </c>
      <c r="L25" s="13">
        <v>0</v>
      </c>
      <c r="M25" s="13">
        <v>0</v>
      </c>
      <c r="N25" s="13">
        <v>0</v>
      </c>
      <c r="O25" s="13">
        <v>0</v>
      </c>
      <c r="P25" s="13">
        <v>0</v>
      </c>
    </row>
    <row r="26" spans="1:16" x14ac:dyDescent="0.25">
      <c r="A26" s="5" t="s">
        <v>75</v>
      </c>
      <c r="B26" s="11" t="s">
        <v>76</v>
      </c>
      <c r="C26" s="5" t="s">
        <v>77</v>
      </c>
      <c r="D26" s="12">
        <v>60.640470000000001</v>
      </c>
      <c r="E26" s="12">
        <v>4.8277938331462419E-2</v>
      </c>
      <c r="F26" s="12">
        <v>14.081182999999999</v>
      </c>
      <c r="G26" s="12">
        <v>4.8480840000000001</v>
      </c>
      <c r="H26" s="12">
        <v>5.1030099999999994</v>
      </c>
      <c r="I26" s="13">
        <v>3.6896269999999998</v>
      </c>
      <c r="J26" s="13">
        <v>1.3853409999999999</v>
      </c>
      <c r="K26" s="13">
        <v>5.2379910000000001</v>
      </c>
      <c r="L26" s="13">
        <v>4.6852600000000004</v>
      </c>
      <c r="M26" s="13">
        <v>5.9862579999999994</v>
      </c>
      <c r="N26" s="13">
        <v>9.5905609999999992</v>
      </c>
      <c r="O26" s="13">
        <v>4.1187399999999998</v>
      </c>
      <c r="P26" s="13">
        <v>1.914415</v>
      </c>
    </row>
    <row r="27" spans="1:16" x14ac:dyDescent="0.25">
      <c r="A27" s="5" t="s">
        <v>78</v>
      </c>
      <c r="B27" s="11" t="s">
        <v>79</v>
      </c>
      <c r="C27" s="5" t="s">
        <v>80</v>
      </c>
      <c r="D27" s="12">
        <v>1.7221610000000001</v>
      </c>
      <c r="E27" s="12">
        <v>1.3710708798076541E-3</v>
      </c>
      <c r="F27" s="12">
        <v>1.152298</v>
      </c>
      <c r="G27" s="12">
        <v>0</v>
      </c>
      <c r="H27" s="12">
        <v>0</v>
      </c>
      <c r="I27" s="13">
        <v>0.17802599999999999</v>
      </c>
      <c r="J27" s="13">
        <v>0</v>
      </c>
      <c r="K27" s="13">
        <v>0</v>
      </c>
      <c r="L27" s="13">
        <v>7.9899999999999999E-2</v>
      </c>
      <c r="M27" s="13">
        <v>0</v>
      </c>
      <c r="N27" s="13">
        <v>0.13985700000000001</v>
      </c>
      <c r="O27" s="13">
        <v>0.17208000000000001</v>
      </c>
      <c r="P27" s="13">
        <v>0</v>
      </c>
    </row>
    <row r="28" spans="1:16" x14ac:dyDescent="0.25">
      <c r="A28" s="5" t="s">
        <v>81</v>
      </c>
      <c r="B28" s="11" t="s">
        <v>82</v>
      </c>
      <c r="C28" s="5" t="s">
        <v>83</v>
      </c>
      <c r="D28" s="12">
        <v>0</v>
      </c>
      <c r="E28" s="12">
        <v>0</v>
      </c>
      <c r="F28" s="12">
        <v>0</v>
      </c>
      <c r="G28" s="12">
        <v>0</v>
      </c>
      <c r="H28" s="12">
        <v>0</v>
      </c>
      <c r="I28" s="13">
        <v>0</v>
      </c>
      <c r="J28" s="13">
        <v>0</v>
      </c>
      <c r="K28" s="13">
        <v>0</v>
      </c>
      <c r="L28" s="13">
        <v>0</v>
      </c>
      <c r="M28" s="13">
        <v>0</v>
      </c>
      <c r="N28" s="13">
        <v>0</v>
      </c>
      <c r="O28" s="13">
        <v>0</v>
      </c>
      <c r="P28" s="13">
        <v>0</v>
      </c>
    </row>
    <row r="29" spans="1:16" x14ac:dyDescent="0.25">
      <c r="A29" s="5" t="s">
        <v>84</v>
      </c>
      <c r="B29" s="11" t="s">
        <v>85</v>
      </c>
      <c r="C29" s="5" t="s">
        <v>86</v>
      </c>
      <c r="D29" s="12">
        <v>5.403314</v>
      </c>
      <c r="E29" s="12">
        <v>4.3017618444831903E-3</v>
      </c>
      <c r="F29" s="12">
        <v>2.1990449999999999</v>
      </c>
      <c r="G29" s="12">
        <v>0.11437700000000001</v>
      </c>
      <c r="H29" s="12">
        <v>0.28227000000000002</v>
      </c>
      <c r="I29" s="13">
        <v>0.20813100000000001</v>
      </c>
      <c r="J29" s="13">
        <v>0.156525</v>
      </c>
      <c r="K29" s="13">
        <v>0.63391600000000004</v>
      </c>
      <c r="L29" s="13">
        <v>0.26977000000000001</v>
      </c>
      <c r="M29" s="13">
        <v>8.0464999999999995E-2</v>
      </c>
      <c r="N29" s="13">
        <v>0.37793500000000002</v>
      </c>
      <c r="O29" s="13">
        <v>0.75968000000000002</v>
      </c>
      <c r="P29" s="13">
        <v>0.32119999999999999</v>
      </c>
    </row>
    <row r="30" spans="1:16" ht="30" x14ac:dyDescent="0.25">
      <c r="A30" s="5" t="s">
        <v>87</v>
      </c>
      <c r="B30" s="11" t="s">
        <v>88</v>
      </c>
      <c r="C30" s="5" t="s">
        <v>89</v>
      </c>
      <c r="D30" s="12">
        <v>43.875942000000002</v>
      </c>
      <c r="E30" s="12">
        <v>3.493112804222695E-2</v>
      </c>
      <c r="F30" s="12">
        <v>8.2934629999999991</v>
      </c>
      <c r="G30" s="12">
        <v>3.8272789999999999</v>
      </c>
      <c r="H30" s="12">
        <v>2.9033199999999999</v>
      </c>
      <c r="I30" s="13">
        <v>2.849513</v>
      </c>
      <c r="J30" s="13">
        <v>1.2288159999999999</v>
      </c>
      <c r="K30" s="13">
        <v>4.1387559999999999</v>
      </c>
      <c r="L30" s="13">
        <v>3.3478500000000002</v>
      </c>
      <c r="M30" s="13">
        <v>4.5665889999999996</v>
      </c>
      <c r="N30" s="13">
        <v>8.0867609999999992</v>
      </c>
      <c r="O30" s="13">
        <v>3.0403799999999999</v>
      </c>
      <c r="P30" s="13">
        <v>1.593215</v>
      </c>
    </row>
    <row r="31" spans="1:16" x14ac:dyDescent="0.25">
      <c r="A31" s="5" t="s">
        <v>90</v>
      </c>
      <c r="B31" s="11" t="s">
        <v>91</v>
      </c>
      <c r="C31" s="5" t="s">
        <v>92</v>
      </c>
      <c r="D31" s="12">
        <v>8.1838419999999985</v>
      </c>
      <c r="E31" s="12">
        <v>6.5154346493427901E-3</v>
      </c>
      <c r="F31" s="12">
        <v>1.6350849999999999</v>
      </c>
      <c r="G31" s="12">
        <v>0.90642800000000001</v>
      </c>
      <c r="H31" s="12">
        <v>1.9174199999999999</v>
      </c>
      <c r="I31" s="13">
        <v>0.423952</v>
      </c>
      <c r="J31" s="13">
        <v>0</v>
      </c>
      <c r="K31" s="13">
        <v>0</v>
      </c>
      <c r="L31" s="13">
        <v>0.98773999999999995</v>
      </c>
      <c r="M31" s="13">
        <v>1.3392040000000001</v>
      </c>
      <c r="N31" s="13">
        <v>0.97401300000000002</v>
      </c>
      <c r="O31" s="13">
        <v>0</v>
      </c>
      <c r="P31" s="13">
        <v>0</v>
      </c>
    </row>
    <row r="32" spans="1:16" ht="30" x14ac:dyDescent="0.25">
      <c r="A32" s="5" t="s">
        <v>93</v>
      </c>
      <c r="B32" s="11" t="s">
        <v>94</v>
      </c>
      <c r="C32" s="5" t="s">
        <v>95</v>
      </c>
      <c r="D32" s="12">
        <v>0</v>
      </c>
      <c r="E32" s="12">
        <v>0</v>
      </c>
      <c r="F32" s="12">
        <v>0</v>
      </c>
      <c r="G32" s="12">
        <v>0</v>
      </c>
      <c r="H32" s="12">
        <v>0</v>
      </c>
      <c r="I32" s="13">
        <v>0</v>
      </c>
      <c r="J32" s="13">
        <v>0</v>
      </c>
      <c r="K32" s="13">
        <v>0</v>
      </c>
      <c r="L32" s="13">
        <v>0</v>
      </c>
      <c r="M32" s="13">
        <v>0</v>
      </c>
      <c r="N32" s="13">
        <v>0</v>
      </c>
      <c r="O32" s="13">
        <v>0</v>
      </c>
      <c r="P32" s="13">
        <v>0</v>
      </c>
    </row>
    <row r="33" spans="1:16" x14ac:dyDescent="0.25">
      <c r="A33" s="5" t="s">
        <v>96</v>
      </c>
      <c r="B33" s="11" t="s">
        <v>97</v>
      </c>
      <c r="C33" s="5" t="s">
        <v>98</v>
      </c>
      <c r="D33" s="12">
        <v>0</v>
      </c>
      <c r="E33" s="12">
        <v>0</v>
      </c>
      <c r="F33" s="12">
        <v>0</v>
      </c>
      <c r="G33" s="12">
        <v>0</v>
      </c>
      <c r="H33" s="12">
        <v>0</v>
      </c>
      <c r="I33" s="13">
        <v>0</v>
      </c>
      <c r="J33" s="13">
        <v>0</v>
      </c>
      <c r="K33" s="13">
        <v>0</v>
      </c>
      <c r="L33" s="13">
        <v>0</v>
      </c>
      <c r="M33" s="13">
        <v>0</v>
      </c>
      <c r="N33" s="13">
        <v>0</v>
      </c>
      <c r="O33" s="13">
        <v>0</v>
      </c>
      <c r="P33" s="13">
        <v>0</v>
      </c>
    </row>
    <row r="34" spans="1:16" ht="30" x14ac:dyDescent="0.25">
      <c r="A34" s="5" t="s">
        <v>99</v>
      </c>
      <c r="B34" s="11" t="s">
        <v>100</v>
      </c>
      <c r="C34" s="5" t="s">
        <v>101</v>
      </c>
      <c r="D34" s="12">
        <v>1.1995E-2</v>
      </c>
      <c r="E34" s="12">
        <v>9.5496270112334506E-6</v>
      </c>
      <c r="F34" s="12">
        <v>0</v>
      </c>
      <c r="G34" s="12">
        <v>0</v>
      </c>
      <c r="H34" s="12">
        <v>0</v>
      </c>
      <c r="I34" s="13">
        <v>0</v>
      </c>
      <c r="J34" s="13">
        <v>0</v>
      </c>
      <c r="K34" s="13">
        <v>0</v>
      </c>
      <c r="L34" s="13">
        <v>0</v>
      </c>
      <c r="M34" s="13">
        <v>0</v>
      </c>
      <c r="N34" s="13">
        <v>1.1995E-2</v>
      </c>
      <c r="O34" s="13">
        <v>0</v>
      </c>
      <c r="P34" s="13">
        <v>0</v>
      </c>
    </row>
    <row r="35" spans="1:16" x14ac:dyDescent="0.25">
      <c r="A35" s="5" t="s">
        <v>102</v>
      </c>
      <c r="B35" s="11" t="s">
        <v>103</v>
      </c>
      <c r="C35" s="5" t="s">
        <v>104</v>
      </c>
      <c r="D35" s="12">
        <v>0</v>
      </c>
      <c r="E35" s="12">
        <v>0</v>
      </c>
      <c r="F35" s="12">
        <v>0</v>
      </c>
      <c r="G35" s="12">
        <v>0</v>
      </c>
      <c r="H35" s="12">
        <v>0</v>
      </c>
      <c r="I35" s="13">
        <v>0</v>
      </c>
      <c r="J35" s="13">
        <v>0</v>
      </c>
      <c r="K35" s="13">
        <v>0</v>
      </c>
      <c r="L35" s="13">
        <v>0</v>
      </c>
      <c r="M35" s="13">
        <v>0</v>
      </c>
      <c r="N35" s="13">
        <v>0</v>
      </c>
      <c r="O35" s="13">
        <v>0</v>
      </c>
      <c r="P35" s="13">
        <v>0</v>
      </c>
    </row>
    <row r="36" spans="1:16" ht="30" x14ac:dyDescent="0.25">
      <c r="A36" s="5" t="s">
        <v>105</v>
      </c>
      <c r="B36" s="11" t="s">
        <v>106</v>
      </c>
      <c r="C36" s="5" t="s">
        <v>107</v>
      </c>
      <c r="D36" s="12">
        <v>1.4432160000000001</v>
      </c>
      <c r="E36" s="12">
        <v>1.1489932885906042E-3</v>
      </c>
      <c r="F36" s="12">
        <v>0.801292</v>
      </c>
      <c r="G36" s="12">
        <v>0</v>
      </c>
      <c r="H36" s="12">
        <v>0</v>
      </c>
      <c r="I36" s="13">
        <v>3.0005E-2</v>
      </c>
      <c r="J36" s="13">
        <v>0</v>
      </c>
      <c r="K36" s="13">
        <v>0.46531899999999998</v>
      </c>
      <c r="L36" s="13">
        <v>0</v>
      </c>
      <c r="M36" s="13">
        <v>0</v>
      </c>
      <c r="N36" s="13">
        <v>0</v>
      </c>
      <c r="O36" s="13">
        <v>0.14660000000000001</v>
      </c>
      <c r="P36" s="13">
        <v>0</v>
      </c>
    </row>
    <row r="37" spans="1:16" ht="30" x14ac:dyDescent="0.25">
      <c r="A37" s="5" t="s">
        <v>108</v>
      </c>
      <c r="B37" s="11" t="s">
        <v>109</v>
      </c>
      <c r="C37" s="5" t="s">
        <v>110</v>
      </c>
      <c r="D37" s="12">
        <v>39.539153999999996</v>
      </c>
      <c r="E37" s="12">
        <v>3.1478463779884877E-2</v>
      </c>
      <c r="F37" s="12">
        <v>9.1932090000000013</v>
      </c>
      <c r="G37" s="12">
        <v>13.590039000000001</v>
      </c>
      <c r="H37" s="12">
        <v>6.0920000000000002E-2</v>
      </c>
      <c r="I37" s="13">
        <v>3.4737399999999998</v>
      </c>
      <c r="J37" s="13">
        <v>0</v>
      </c>
      <c r="K37" s="13">
        <v>0.16139300000000001</v>
      </c>
      <c r="L37" s="13">
        <v>0.59509100000000004</v>
      </c>
      <c r="M37" s="13">
        <v>6.8799230000000007</v>
      </c>
      <c r="N37" s="13">
        <v>4.3863190000000003</v>
      </c>
      <c r="O37" s="13">
        <v>0.98831000000000002</v>
      </c>
      <c r="P37" s="13">
        <v>0.21021000000000001</v>
      </c>
    </row>
    <row r="38" spans="1:16" x14ac:dyDescent="0.25">
      <c r="A38" s="5" t="s">
        <v>111</v>
      </c>
      <c r="B38" s="11" t="s">
        <v>112</v>
      </c>
      <c r="C38" s="5" t="s">
        <v>113</v>
      </c>
      <c r="D38" s="12">
        <v>0</v>
      </c>
      <c r="E38" s="12">
        <v>0</v>
      </c>
      <c r="F38" s="12">
        <v>0</v>
      </c>
      <c r="G38" s="12">
        <v>0</v>
      </c>
      <c r="H38" s="12">
        <v>0</v>
      </c>
      <c r="I38" s="13">
        <v>0</v>
      </c>
      <c r="J38" s="13">
        <v>0</v>
      </c>
      <c r="K38" s="13">
        <v>0</v>
      </c>
      <c r="L38" s="13">
        <v>0</v>
      </c>
      <c r="M38" s="13">
        <v>0</v>
      </c>
      <c r="N38" s="13">
        <v>0</v>
      </c>
      <c r="O38" s="13">
        <v>0</v>
      </c>
      <c r="P38" s="13">
        <v>0</v>
      </c>
    </row>
    <row r="39" spans="1:16" x14ac:dyDescent="0.25">
      <c r="A39" s="5" t="s">
        <v>114</v>
      </c>
      <c r="B39" s="11" t="s">
        <v>115</v>
      </c>
      <c r="C39" s="5" t="s">
        <v>116</v>
      </c>
      <c r="D39" s="12">
        <v>0</v>
      </c>
      <c r="E39" s="12">
        <v>0</v>
      </c>
      <c r="F39" s="12">
        <v>0</v>
      </c>
      <c r="G39" s="12">
        <v>0</v>
      </c>
      <c r="H39" s="12">
        <v>0</v>
      </c>
      <c r="I39" s="13">
        <v>0</v>
      </c>
      <c r="J39" s="13">
        <v>0</v>
      </c>
      <c r="K39" s="13">
        <v>0</v>
      </c>
      <c r="L39" s="13">
        <v>0</v>
      </c>
      <c r="M39" s="13">
        <v>0</v>
      </c>
      <c r="N39" s="13">
        <v>0</v>
      </c>
      <c r="O39" s="13">
        <v>0</v>
      </c>
      <c r="P39" s="13">
        <v>0</v>
      </c>
    </row>
    <row r="40" spans="1:16" ht="30" x14ac:dyDescent="0.25">
      <c r="A40" s="5" t="s">
        <v>117</v>
      </c>
      <c r="B40" s="11" t="s">
        <v>118</v>
      </c>
      <c r="C40" s="5" t="s">
        <v>119</v>
      </c>
      <c r="D40" s="12">
        <v>0</v>
      </c>
      <c r="E40" s="12">
        <v>0</v>
      </c>
      <c r="F40" s="12">
        <v>0</v>
      </c>
      <c r="G40" s="12">
        <v>0</v>
      </c>
      <c r="H40" s="12">
        <v>0</v>
      </c>
      <c r="I40" s="13">
        <v>0</v>
      </c>
      <c r="J40" s="13">
        <v>0</v>
      </c>
      <c r="K40" s="13">
        <v>0</v>
      </c>
      <c r="L40" s="13">
        <v>0</v>
      </c>
      <c r="M40" s="13">
        <v>0</v>
      </c>
      <c r="N40" s="13">
        <v>0</v>
      </c>
      <c r="O40" s="13">
        <v>0</v>
      </c>
      <c r="P40" s="13">
        <v>0</v>
      </c>
    </row>
    <row r="41" spans="1:16" x14ac:dyDescent="0.25">
      <c r="A41" s="5" t="s">
        <v>120</v>
      </c>
      <c r="B41" s="11" t="s">
        <v>121</v>
      </c>
      <c r="C41" s="5" t="s">
        <v>122</v>
      </c>
      <c r="D41" s="12">
        <v>15.375530000000001</v>
      </c>
      <c r="E41" s="12">
        <v>1.2240981792416028E-2</v>
      </c>
      <c r="F41" s="12">
        <v>8.2437520000000006</v>
      </c>
      <c r="G41" s="12">
        <v>5.018872</v>
      </c>
      <c r="H41" s="12">
        <v>6.0920000000000002E-2</v>
      </c>
      <c r="I41" s="13">
        <v>8.5000000000000006E-2</v>
      </c>
      <c r="J41" s="13">
        <v>0</v>
      </c>
      <c r="K41" s="13">
        <v>0.16139300000000001</v>
      </c>
      <c r="L41" s="13">
        <v>0.16358</v>
      </c>
      <c r="M41" s="13">
        <v>0.188633</v>
      </c>
      <c r="N41" s="13">
        <v>0.25485999999999998</v>
      </c>
      <c r="O41" s="13">
        <v>0.98831000000000002</v>
      </c>
      <c r="P41" s="13">
        <v>0.21021000000000001</v>
      </c>
    </row>
    <row r="42" spans="1:16" x14ac:dyDescent="0.25">
      <c r="A42" s="5" t="s">
        <v>123</v>
      </c>
      <c r="B42" s="11" t="s">
        <v>124</v>
      </c>
      <c r="C42" s="5" t="s">
        <v>125</v>
      </c>
      <c r="D42" s="12">
        <v>1.628908</v>
      </c>
      <c r="E42" s="12">
        <v>1.2968289983838481E-3</v>
      </c>
      <c r="F42" s="12">
        <v>0.949457</v>
      </c>
      <c r="G42" s="12">
        <v>0</v>
      </c>
      <c r="H42" s="12">
        <v>0</v>
      </c>
      <c r="I42" s="13">
        <v>0.31572499999999998</v>
      </c>
      <c r="J42" s="13">
        <v>0</v>
      </c>
      <c r="K42" s="13">
        <v>0</v>
      </c>
      <c r="L42" s="13">
        <v>0.17410999999999999</v>
      </c>
      <c r="M42" s="13">
        <v>0</v>
      </c>
      <c r="N42" s="13">
        <v>0.18961600000000001</v>
      </c>
      <c r="O42" s="13">
        <v>0</v>
      </c>
      <c r="P42" s="13">
        <v>0</v>
      </c>
    </row>
    <row r="43" spans="1:16" ht="30" x14ac:dyDescent="0.25">
      <c r="A43" s="5" t="s">
        <v>126</v>
      </c>
      <c r="B43" s="11" t="s">
        <v>127</v>
      </c>
      <c r="C43" s="5" t="s">
        <v>128</v>
      </c>
      <c r="D43" s="12">
        <v>22.534716</v>
      </c>
      <c r="E43" s="12">
        <v>1.7940652989085003E-2</v>
      </c>
      <c r="F43" s="12">
        <v>0</v>
      </c>
      <c r="G43" s="12">
        <v>8.5711670000000009</v>
      </c>
      <c r="H43" s="12">
        <v>0</v>
      </c>
      <c r="I43" s="13">
        <v>3.0730149999999998</v>
      </c>
      <c r="J43" s="13">
        <v>0</v>
      </c>
      <c r="K43" s="13">
        <v>0</v>
      </c>
      <c r="L43" s="13">
        <v>0.25740099999999999</v>
      </c>
      <c r="M43" s="13">
        <v>6.6912900000000004</v>
      </c>
      <c r="N43" s="13">
        <v>3.941843</v>
      </c>
      <c r="O43" s="13">
        <v>0</v>
      </c>
      <c r="P43" s="13">
        <v>0</v>
      </c>
    </row>
    <row r="44" spans="1:16" x14ac:dyDescent="0.25">
      <c r="A44" s="5" t="s">
        <v>129</v>
      </c>
      <c r="B44" s="11" t="s">
        <v>130</v>
      </c>
      <c r="C44" s="5" t="s">
        <v>131</v>
      </c>
      <c r="D44" s="12">
        <v>3232.452996</v>
      </c>
      <c r="E44" s="12">
        <v>2.5734656476151807</v>
      </c>
      <c r="F44" s="12">
        <v>51.034618999999999</v>
      </c>
      <c r="G44" s="12">
        <v>76.894265000000004</v>
      </c>
      <c r="H44" s="12">
        <v>55.098669999999991</v>
      </c>
      <c r="I44" s="13">
        <v>98.257307999999995</v>
      </c>
      <c r="J44" s="13">
        <v>65.993554999999986</v>
      </c>
      <c r="K44" s="13">
        <v>115.019031</v>
      </c>
      <c r="L44" s="13">
        <v>130.09089000000003</v>
      </c>
      <c r="M44" s="13">
        <v>354.10260199999999</v>
      </c>
      <c r="N44" s="13">
        <v>1711.8400459999998</v>
      </c>
      <c r="O44" s="13">
        <v>531.54407000000003</v>
      </c>
      <c r="P44" s="13">
        <v>42.577940000000005</v>
      </c>
    </row>
    <row r="45" spans="1:16" x14ac:dyDescent="0.25">
      <c r="A45" s="5" t="s">
        <v>132</v>
      </c>
      <c r="B45" s="11" t="s">
        <v>133</v>
      </c>
      <c r="C45" s="5" t="s">
        <v>134</v>
      </c>
      <c r="D45" s="12">
        <v>685.39850200000001</v>
      </c>
      <c r="E45" s="12">
        <v>0.54566903277683565</v>
      </c>
      <c r="F45" s="12">
        <v>35.80303</v>
      </c>
      <c r="G45" s="12">
        <v>62.495989999999999</v>
      </c>
      <c r="H45" s="12">
        <v>41.955219999999997</v>
      </c>
      <c r="I45" s="13">
        <v>63.651226999999999</v>
      </c>
      <c r="J45" s="13">
        <v>28.043320000000001</v>
      </c>
      <c r="K45" s="13">
        <v>76.842713000000003</v>
      </c>
      <c r="L45" s="13">
        <v>73.600700000000003</v>
      </c>
      <c r="M45" s="13">
        <v>107.788128</v>
      </c>
      <c r="N45" s="13">
        <v>100.633439</v>
      </c>
      <c r="O45" s="13">
        <v>59.502200000000002</v>
      </c>
      <c r="P45" s="13">
        <v>35.082535</v>
      </c>
    </row>
    <row r="46" spans="1:16" x14ac:dyDescent="0.25">
      <c r="A46" s="5" t="s">
        <v>135</v>
      </c>
      <c r="B46" s="11" t="s">
        <v>136</v>
      </c>
      <c r="C46" s="5" t="s">
        <v>137</v>
      </c>
      <c r="D46" s="12">
        <v>249.29297199999999</v>
      </c>
      <c r="E46" s="12">
        <v>0.19847060434529923</v>
      </c>
      <c r="F46" s="12">
        <v>10.617126000000001</v>
      </c>
      <c r="G46" s="12">
        <v>13.204235000000001</v>
      </c>
      <c r="H46" s="12">
        <v>11.850680000000001</v>
      </c>
      <c r="I46" s="13">
        <v>32.976205999999998</v>
      </c>
      <c r="J46" s="13">
        <v>37.857247999999998</v>
      </c>
      <c r="K46" s="13">
        <v>37.403824999999998</v>
      </c>
      <c r="L46" s="13">
        <v>55.661340000000003</v>
      </c>
      <c r="M46" s="13">
        <v>14.355736</v>
      </c>
      <c r="N46" s="13">
        <v>23.600062000000001</v>
      </c>
      <c r="O46" s="13">
        <v>4.5109399999999997</v>
      </c>
      <c r="P46" s="13">
        <v>7.2555740000000002</v>
      </c>
    </row>
    <row r="47" spans="1:16" x14ac:dyDescent="0.25">
      <c r="A47" s="5" t="s">
        <v>138</v>
      </c>
      <c r="B47" s="11" t="s">
        <v>139</v>
      </c>
      <c r="C47" s="5" t="s">
        <v>140</v>
      </c>
      <c r="D47" s="12">
        <v>0</v>
      </c>
      <c r="E47" s="12">
        <v>0</v>
      </c>
      <c r="F47" s="12">
        <v>0</v>
      </c>
      <c r="G47" s="12">
        <v>0</v>
      </c>
      <c r="H47" s="12">
        <v>0</v>
      </c>
      <c r="I47" s="13">
        <v>0</v>
      </c>
      <c r="J47" s="13">
        <v>0</v>
      </c>
      <c r="K47" s="13">
        <v>0</v>
      </c>
      <c r="L47" s="13">
        <v>0</v>
      </c>
      <c r="M47" s="13">
        <v>0</v>
      </c>
      <c r="N47" s="13">
        <v>0</v>
      </c>
      <c r="O47" s="13">
        <v>0</v>
      </c>
      <c r="P47" s="13">
        <v>0</v>
      </c>
    </row>
    <row r="48" spans="1:16" x14ac:dyDescent="0.25">
      <c r="A48" s="5" t="s">
        <v>141</v>
      </c>
      <c r="B48" s="11" t="s">
        <v>142</v>
      </c>
      <c r="C48" s="5" t="s">
        <v>143</v>
      </c>
      <c r="D48" s="12">
        <v>0</v>
      </c>
      <c r="E48" s="12">
        <v>0</v>
      </c>
      <c r="F48" s="12">
        <v>0</v>
      </c>
      <c r="G48" s="12">
        <v>0</v>
      </c>
      <c r="H48" s="12">
        <v>0</v>
      </c>
      <c r="I48" s="13">
        <v>0</v>
      </c>
      <c r="J48" s="13">
        <v>0</v>
      </c>
      <c r="K48" s="13">
        <v>0</v>
      </c>
      <c r="L48" s="13">
        <v>0</v>
      </c>
      <c r="M48" s="13">
        <v>0</v>
      </c>
      <c r="N48" s="13">
        <v>0</v>
      </c>
      <c r="O48" s="13">
        <v>0</v>
      </c>
      <c r="P48" s="13">
        <v>0</v>
      </c>
    </row>
    <row r="49" spans="1:16" ht="30" x14ac:dyDescent="0.25">
      <c r="A49" s="5" t="s">
        <v>144</v>
      </c>
      <c r="B49" s="11" t="s">
        <v>145</v>
      </c>
      <c r="C49" s="5" t="s">
        <v>146</v>
      </c>
      <c r="D49" s="12">
        <v>0.28373500000000001</v>
      </c>
      <c r="E49" s="12">
        <v>2.2589107294975597E-4</v>
      </c>
      <c r="F49" s="12">
        <v>0.28373500000000001</v>
      </c>
      <c r="G49" s="12">
        <v>0</v>
      </c>
      <c r="H49" s="12">
        <v>0</v>
      </c>
      <c r="I49" s="13">
        <v>0</v>
      </c>
      <c r="J49" s="13">
        <v>0</v>
      </c>
      <c r="K49" s="13">
        <v>0</v>
      </c>
      <c r="L49" s="13">
        <v>0</v>
      </c>
      <c r="M49" s="13">
        <v>0</v>
      </c>
      <c r="N49" s="13">
        <v>0</v>
      </c>
      <c r="O49" s="13">
        <v>0</v>
      </c>
      <c r="P49" s="13">
        <v>0</v>
      </c>
    </row>
    <row r="50" spans="1:16" x14ac:dyDescent="0.25">
      <c r="A50" s="5" t="s">
        <v>147</v>
      </c>
      <c r="B50" s="11" t="s">
        <v>148</v>
      </c>
      <c r="C50" s="5" t="s">
        <v>149</v>
      </c>
      <c r="D50" s="12">
        <v>0.484844</v>
      </c>
      <c r="E50" s="12">
        <v>3.8600078021129396E-4</v>
      </c>
      <c r="F50" s="12">
        <v>0.484844</v>
      </c>
      <c r="G50" s="12">
        <v>0</v>
      </c>
      <c r="H50" s="12">
        <v>0</v>
      </c>
      <c r="I50" s="13">
        <v>0</v>
      </c>
      <c r="J50" s="13">
        <v>0</v>
      </c>
      <c r="K50" s="13">
        <v>0</v>
      </c>
      <c r="L50" s="13">
        <v>0</v>
      </c>
      <c r="M50" s="13">
        <v>0</v>
      </c>
      <c r="N50" s="13">
        <v>0</v>
      </c>
      <c r="O50" s="13">
        <v>0</v>
      </c>
      <c r="P50" s="13">
        <v>0</v>
      </c>
    </row>
    <row r="51" spans="1:16" ht="30" x14ac:dyDescent="0.25">
      <c r="A51" s="5" t="s">
        <v>150</v>
      </c>
      <c r="B51" s="11" t="s">
        <v>151</v>
      </c>
      <c r="C51" s="5" t="s">
        <v>152</v>
      </c>
      <c r="D51" s="12">
        <v>2286.2636130000001</v>
      </c>
      <c r="E51" s="12">
        <v>1.8201721345147963</v>
      </c>
      <c r="F51" s="12">
        <v>0.417466</v>
      </c>
      <c r="G51" s="12">
        <v>0.37219600000000003</v>
      </c>
      <c r="H51" s="12">
        <v>0.34738999999999998</v>
      </c>
      <c r="I51" s="13">
        <v>0</v>
      </c>
      <c r="J51" s="13">
        <v>0</v>
      </c>
      <c r="K51" s="13">
        <v>0</v>
      </c>
      <c r="L51" s="13">
        <v>0.39711999999999997</v>
      </c>
      <c r="M51" s="13">
        <v>231.25939199999999</v>
      </c>
      <c r="N51" s="13">
        <v>1586.1981189999999</v>
      </c>
      <c r="O51" s="13">
        <v>467.27193</v>
      </c>
      <c r="P51" s="13">
        <v>0</v>
      </c>
    </row>
    <row r="52" spans="1:16" ht="30" x14ac:dyDescent="0.25">
      <c r="A52" s="5" t="s">
        <v>153</v>
      </c>
      <c r="B52" s="11" t="s">
        <v>154</v>
      </c>
      <c r="C52" s="5" t="s">
        <v>155</v>
      </c>
      <c r="D52" s="12">
        <v>0.45347600000000005</v>
      </c>
      <c r="E52" s="12">
        <v>3.6102764973289713E-4</v>
      </c>
      <c r="F52" s="12">
        <v>0</v>
      </c>
      <c r="G52" s="12">
        <v>8.4781999999999996E-2</v>
      </c>
      <c r="H52" s="12">
        <v>4.7070000000000001E-2</v>
      </c>
      <c r="I52" s="13">
        <v>4.2000999999999997E-2</v>
      </c>
      <c r="J52" s="13">
        <v>4.3787E-2</v>
      </c>
      <c r="K52" s="13">
        <v>5.5218000000000003E-2</v>
      </c>
      <c r="L52" s="13">
        <v>3.4939999999999999E-2</v>
      </c>
      <c r="M52" s="13">
        <v>2.8344999999999999E-2</v>
      </c>
      <c r="N52" s="13">
        <v>6.1762999999999998E-2</v>
      </c>
      <c r="O52" s="13">
        <v>2.147E-2</v>
      </c>
      <c r="P52" s="13">
        <v>3.4099999999999998E-2</v>
      </c>
    </row>
    <row r="53" spans="1:16" x14ac:dyDescent="0.25">
      <c r="A53" s="5" t="s">
        <v>156</v>
      </c>
      <c r="B53" s="11" t="s">
        <v>157</v>
      </c>
      <c r="C53" s="5" t="s">
        <v>158</v>
      </c>
      <c r="D53" s="12">
        <v>1.338187</v>
      </c>
      <c r="E53" s="12">
        <v>1.0653761334957447E-3</v>
      </c>
      <c r="F53" s="12">
        <v>0.88139500000000004</v>
      </c>
      <c r="G53" s="12">
        <v>0</v>
      </c>
      <c r="H53" s="12">
        <v>0</v>
      </c>
      <c r="I53" s="13">
        <v>0</v>
      </c>
      <c r="J53" s="13">
        <v>0</v>
      </c>
      <c r="K53" s="13">
        <v>0.23638999999999999</v>
      </c>
      <c r="L53" s="13">
        <v>0</v>
      </c>
      <c r="M53" s="13">
        <v>0</v>
      </c>
      <c r="N53" s="13">
        <v>0.22040199999999999</v>
      </c>
      <c r="O53" s="13">
        <v>0</v>
      </c>
      <c r="P53" s="13">
        <v>0</v>
      </c>
    </row>
    <row r="54" spans="1:16" ht="30" x14ac:dyDescent="0.25">
      <c r="A54" s="5" t="s">
        <v>159</v>
      </c>
      <c r="B54" s="11" t="s">
        <v>160</v>
      </c>
      <c r="C54" s="5" t="s">
        <v>161</v>
      </c>
      <c r="D54" s="12">
        <v>8.9376669999999994</v>
      </c>
      <c r="E54" s="12">
        <v>7.1155803418599273E-3</v>
      </c>
      <c r="F54" s="12">
        <v>2.5470230000000003</v>
      </c>
      <c r="G54" s="12">
        <v>0.73706199999999999</v>
      </c>
      <c r="H54" s="12">
        <v>0.89831000000000005</v>
      </c>
      <c r="I54" s="13">
        <v>1.587874</v>
      </c>
      <c r="J54" s="13">
        <v>4.9200000000000001E-2</v>
      </c>
      <c r="K54" s="13">
        <v>0.48088500000000001</v>
      </c>
      <c r="L54" s="13">
        <v>0.39678999999999998</v>
      </c>
      <c r="M54" s="13">
        <v>0.67100099999999996</v>
      </c>
      <c r="N54" s="13">
        <v>1.126261</v>
      </c>
      <c r="O54" s="13">
        <v>0.23752999999999999</v>
      </c>
      <c r="P54" s="13">
        <v>0.205731</v>
      </c>
    </row>
    <row r="55" spans="1:16" x14ac:dyDescent="0.25">
      <c r="A55" s="5" t="s">
        <v>162</v>
      </c>
      <c r="B55" s="11" t="s">
        <v>163</v>
      </c>
      <c r="C55" s="5" t="s">
        <v>164</v>
      </c>
      <c r="D55" s="12">
        <v>1.59067</v>
      </c>
      <c r="E55" s="12">
        <v>1.2663864275080212E-3</v>
      </c>
      <c r="F55" s="12">
        <v>9.2946000000000001E-2</v>
      </c>
      <c r="G55" s="12">
        <v>7.0809999999999998E-2</v>
      </c>
      <c r="H55" s="12">
        <v>0</v>
      </c>
      <c r="I55" s="13">
        <v>0.86026400000000003</v>
      </c>
      <c r="J55" s="13">
        <v>0</v>
      </c>
      <c r="K55" s="13">
        <v>0</v>
      </c>
      <c r="L55" s="13">
        <v>9.6769999999999995E-2</v>
      </c>
      <c r="M55" s="13">
        <v>0.29210999999999998</v>
      </c>
      <c r="N55" s="13">
        <v>0.17777000000000001</v>
      </c>
      <c r="O55" s="13">
        <v>0</v>
      </c>
      <c r="P55" s="13">
        <v>0</v>
      </c>
    </row>
    <row r="56" spans="1:16" x14ac:dyDescent="0.25">
      <c r="A56" s="5" t="s">
        <v>165</v>
      </c>
      <c r="B56" s="11" t="s">
        <v>166</v>
      </c>
      <c r="C56" s="5" t="s">
        <v>167</v>
      </c>
      <c r="D56" s="12">
        <v>0</v>
      </c>
      <c r="E56" s="12">
        <v>0</v>
      </c>
      <c r="F56" s="12">
        <v>0</v>
      </c>
      <c r="G56" s="12">
        <v>0</v>
      </c>
      <c r="H56" s="12">
        <v>0</v>
      </c>
      <c r="I56" s="13">
        <v>0</v>
      </c>
      <c r="J56" s="13">
        <v>0</v>
      </c>
      <c r="K56" s="13">
        <v>0</v>
      </c>
      <c r="L56" s="13">
        <v>0</v>
      </c>
      <c r="M56" s="13">
        <v>0</v>
      </c>
      <c r="N56" s="13">
        <v>0</v>
      </c>
      <c r="O56" s="13">
        <v>0</v>
      </c>
      <c r="P56" s="13">
        <v>0</v>
      </c>
    </row>
    <row r="57" spans="1:16" ht="30" x14ac:dyDescent="0.25">
      <c r="A57" s="5" t="s">
        <v>168</v>
      </c>
      <c r="B57" s="11" t="s">
        <v>169</v>
      </c>
      <c r="C57" s="5" t="s">
        <v>170</v>
      </c>
      <c r="D57" s="12">
        <v>138.04817300000002</v>
      </c>
      <c r="E57" s="12">
        <v>0.10990484049455844</v>
      </c>
      <c r="F57" s="12">
        <v>9.5770630000000008</v>
      </c>
      <c r="G57" s="12">
        <v>25.782571999999998</v>
      </c>
      <c r="H57" s="12">
        <v>16.669650000000001</v>
      </c>
      <c r="I57" s="13">
        <v>22.044273</v>
      </c>
      <c r="J57" s="13">
        <v>4.138636</v>
      </c>
      <c r="K57" s="13">
        <v>7.6462199999999996</v>
      </c>
      <c r="L57" s="13">
        <v>15.961119999999999</v>
      </c>
      <c r="M57" s="13">
        <v>12.366370999999999</v>
      </c>
      <c r="N57" s="13">
        <v>13.465588</v>
      </c>
      <c r="O57" s="13">
        <v>4.4077500000000001</v>
      </c>
      <c r="P57" s="13">
        <v>5.9889299999999999</v>
      </c>
    </row>
    <row r="58" spans="1:16" x14ac:dyDescent="0.25">
      <c r="A58" s="5" t="s">
        <v>171</v>
      </c>
      <c r="B58" s="11" t="s">
        <v>172</v>
      </c>
      <c r="C58" s="5" t="s">
        <v>173</v>
      </c>
      <c r="D58" s="12">
        <v>2489.2329570000002</v>
      </c>
      <c r="E58" s="12">
        <v>1.9817629248369917</v>
      </c>
      <c r="F58" s="12">
        <v>490.80785000000003</v>
      </c>
      <c r="G58" s="12">
        <v>248.47134399999999</v>
      </c>
      <c r="H58" s="12">
        <v>66.674790000000002</v>
      </c>
      <c r="I58" s="13">
        <v>174.85646600000001</v>
      </c>
      <c r="J58" s="13">
        <v>125.114422</v>
      </c>
      <c r="K58" s="13">
        <v>295.62842699999999</v>
      </c>
      <c r="L58" s="13">
        <v>142.76306</v>
      </c>
      <c r="M58" s="13">
        <v>130.97799800000001</v>
      </c>
      <c r="N58" s="13">
        <v>165.23610000000002</v>
      </c>
      <c r="O58" s="13">
        <v>90.220579999999998</v>
      </c>
      <c r="P58" s="13">
        <v>558.48191999999995</v>
      </c>
    </row>
    <row r="59" spans="1:16" ht="30" x14ac:dyDescent="0.25">
      <c r="A59" s="5" t="s">
        <v>174</v>
      </c>
      <c r="B59" s="11" t="s">
        <v>175</v>
      </c>
      <c r="C59" s="5" t="s">
        <v>176</v>
      </c>
      <c r="D59" s="12">
        <v>1511.815789</v>
      </c>
      <c r="E59" s="12">
        <v>1.2036079111832938</v>
      </c>
      <c r="F59" s="12">
        <v>488.81479400000001</v>
      </c>
      <c r="G59" s="12">
        <v>199.97968499999999</v>
      </c>
      <c r="H59" s="12">
        <v>1.86816</v>
      </c>
      <c r="I59" s="13">
        <v>41.982132</v>
      </c>
      <c r="J59" s="13">
        <v>95.824927000000002</v>
      </c>
      <c r="K59" s="13">
        <v>215.74839399999999</v>
      </c>
      <c r="L59" s="13">
        <v>0</v>
      </c>
      <c r="M59" s="13">
        <v>50.438806999999997</v>
      </c>
      <c r="N59" s="13">
        <v>0.95957000000000003</v>
      </c>
      <c r="O59" s="13">
        <v>9.4926399999999997</v>
      </c>
      <c r="P59" s="13">
        <v>406.70668000000001</v>
      </c>
    </row>
    <row r="60" spans="1:16" ht="30" x14ac:dyDescent="0.25">
      <c r="A60" s="5" t="s">
        <v>177</v>
      </c>
      <c r="B60" s="11" t="s">
        <v>178</v>
      </c>
      <c r="C60" s="5" t="s">
        <v>179</v>
      </c>
      <c r="D60" s="12">
        <v>977.41716799999995</v>
      </c>
      <c r="E60" s="12">
        <v>0.77815501365369755</v>
      </c>
      <c r="F60" s="12">
        <v>1.9930559999999999</v>
      </c>
      <c r="G60" s="12">
        <v>48.491658999999999</v>
      </c>
      <c r="H60" s="12">
        <v>64.806629999999998</v>
      </c>
      <c r="I60" s="13">
        <v>132.874334</v>
      </c>
      <c r="J60" s="13">
        <v>29.289494999999999</v>
      </c>
      <c r="K60" s="13">
        <v>79.880032999999997</v>
      </c>
      <c r="L60" s="13">
        <v>142.76306</v>
      </c>
      <c r="M60" s="13">
        <v>80.539191000000002</v>
      </c>
      <c r="N60" s="13">
        <v>164.27653000000001</v>
      </c>
      <c r="O60" s="13">
        <v>80.727940000000004</v>
      </c>
      <c r="P60" s="13">
        <v>151.77524</v>
      </c>
    </row>
    <row r="61" spans="1:16" x14ac:dyDescent="0.25">
      <c r="A61" s="5" t="s">
        <v>180</v>
      </c>
      <c r="B61" s="11" t="s">
        <v>181</v>
      </c>
      <c r="C61" s="5" t="s">
        <v>182</v>
      </c>
      <c r="D61" s="12">
        <v>0</v>
      </c>
      <c r="E61" s="12">
        <v>0</v>
      </c>
      <c r="F61" s="12">
        <v>0</v>
      </c>
      <c r="G61" s="12">
        <v>0</v>
      </c>
      <c r="H61" s="12">
        <v>0</v>
      </c>
      <c r="I61" s="13">
        <v>0</v>
      </c>
      <c r="J61" s="13">
        <v>0</v>
      </c>
      <c r="K61" s="13">
        <v>0</v>
      </c>
      <c r="L61" s="13">
        <v>0</v>
      </c>
      <c r="M61" s="13">
        <v>0</v>
      </c>
      <c r="N61" s="13">
        <v>0</v>
      </c>
      <c r="O61" s="13">
        <v>0</v>
      </c>
      <c r="P61" s="13">
        <v>0</v>
      </c>
    </row>
    <row r="62" spans="1:16" x14ac:dyDescent="0.25">
      <c r="A62" s="3">
        <v>3</v>
      </c>
      <c r="B62" s="8" t="s">
        <v>183</v>
      </c>
      <c r="C62" s="3" t="s">
        <v>184</v>
      </c>
      <c r="D62" s="9">
        <v>1360.5593889999998</v>
      </c>
      <c r="E62" s="9">
        <v>1.0831875524453254</v>
      </c>
      <c r="F62" s="9">
        <v>5.2922039999999999</v>
      </c>
      <c r="G62" s="9">
        <v>44.482559000000002</v>
      </c>
      <c r="H62" s="9">
        <v>27.347580000000001</v>
      </c>
      <c r="I62" s="19">
        <v>22.062226000000003</v>
      </c>
      <c r="J62" s="19">
        <v>67.261109000000005</v>
      </c>
      <c r="K62" s="19">
        <v>250.610479</v>
      </c>
      <c r="L62" s="19">
        <v>256.64598000000001</v>
      </c>
      <c r="M62" s="19">
        <v>266.05081799999999</v>
      </c>
      <c r="N62" s="19">
        <v>263.61942799999997</v>
      </c>
      <c r="O62" s="19">
        <v>70.382390000000001</v>
      </c>
      <c r="P62" s="19">
        <v>86.804615999999996</v>
      </c>
    </row>
    <row r="63" spans="1:16" x14ac:dyDescent="0.25">
      <c r="A63" s="5"/>
      <c r="B63" s="15" t="s">
        <v>185</v>
      </c>
      <c r="C63" s="14" t="s">
        <v>186</v>
      </c>
      <c r="D63" s="12">
        <v>0</v>
      </c>
      <c r="E63" s="12">
        <v>0</v>
      </c>
      <c r="F63" s="5"/>
      <c r="G63" s="5"/>
      <c r="H63" s="5"/>
      <c r="I63" s="20"/>
      <c r="J63" s="20"/>
      <c r="K63" s="20"/>
      <c r="L63" s="20"/>
      <c r="M63" s="20"/>
      <c r="N63" s="20"/>
      <c r="O63" s="20"/>
      <c r="P63" s="20"/>
    </row>
    <row r="64" spans="1:16" x14ac:dyDescent="0.25">
      <c r="A64" s="5" t="s">
        <v>187</v>
      </c>
      <c r="B64" s="11" t="s">
        <v>188</v>
      </c>
      <c r="C64" s="5" t="s">
        <v>189</v>
      </c>
      <c r="D64" s="12">
        <v>71.731014000000002</v>
      </c>
      <c r="E64" s="12">
        <v>5.7107497193627746E-2</v>
      </c>
      <c r="F64" s="12">
        <v>4.1894229999999997</v>
      </c>
      <c r="G64" s="12">
        <v>3.6723979999999998</v>
      </c>
      <c r="H64" s="12">
        <v>0.26767000000000002</v>
      </c>
      <c r="I64" s="13">
        <v>5.9639030000000002</v>
      </c>
      <c r="J64" s="13">
        <v>0</v>
      </c>
      <c r="K64" s="13">
        <v>0</v>
      </c>
      <c r="L64" s="13">
        <v>0</v>
      </c>
      <c r="M64" s="13">
        <v>3.6459820000000001</v>
      </c>
      <c r="N64" s="13">
        <v>0.13624</v>
      </c>
      <c r="O64" s="13">
        <v>39.037999999999997</v>
      </c>
      <c r="P64" s="13">
        <v>14.817398000000001</v>
      </c>
    </row>
    <row r="65" spans="1:16" x14ac:dyDescent="0.25">
      <c r="A65" s="5" t="s">
        <v>190</v>
      </c>
      <c r="B65" s="11" t="s">
        <v>191</v>
      </c>
      <c r="C65" s="5" t="s">
        <v>192</v>
      </c>
      <c r="D65" s="12">
        <v>1288.8283749999998</v>
      </c>
      <c r="E65" s="12">
        <v>1.0260800552516975</v>
      </c>
      <c r="F65" s="12">
        <v>1.102781</v>
      </c>
      <c r="G65" s="12">
        <v>40.810161000000001</v>
      </c>
      <c r="H65" s="12">
        <v>27.079910000000002</v>
      </c>
      <c r="I65" s="13">
        <v>16.098323000000001</v>
      </c>
      <c r="J65" s="13">
        <v>67.261109000000005</v>
      </c>
      <c r="K65" s="13">
        <v>250.610479</v>
      </c>
      <c r="L65" s="13">
        <v>256.64598000000001</v>
      </c>
      <c r="M65" s="13">
        <v>262.40483599999999</v>
      </c>
      <c r="N65" s="13">
        <v>263.48318799999998</v>
      </c>
      <c r="O65" s="13">
        <v>31.344390000000001</v>
      </c>
      <c r="P65" s="13">
        <v>71.987217999999999</v>
      </c>
    </row>
    <row r="66" spans="1:16" x14ac:dyDescent="0.25">
      <c r="A66" s="5" t="s">
        <v>193</v>
      </c>
      <c r="B66" s="11" t="s">
        <v>194</v>
      </c>
      <c r="C66" s="5" t="s">
        <v>195</v>
      </c>
      <c r="D66" s="12">
        <v>0</v>
      </c>
      <c r="E66" s="12">
        <v>0</v>
      </c>
      <c r="F66" s="12">
        <v>0</v>
      </c>
      <c r="G66" s="12">
        <v>0</v>
      </c>
      <c r="H66" s="12">
        <v>0</v>
      </c>
      <c r="I66" s="13">
        <v>0</v>
      </c>
      <c r="J66" s="13">
        <v>0</v>
      </c>
      <c r="K66" s="13">
        <v>0</v>
      </c>
      <c r="L66" s="13">
        <v>0</v>
      </c>
      <c r="M66" s="13">
        <v>0</v>
      </c>
      <c r="N66" s="13">
        <v>0</v>
      </c>
      <c r="O66" s="13">
        <v>0</v>
      </c>
      <c r="P66" s="13">
        <v>0</v>
      </c>
    </row>
    <row r="67" spans="1:16" x14ac:dyDescent="0.25">
      <c r="A67" s="5" t="s">
        <v>196</v>
      </c>
      <c r="B67" s="11" t="s">
        <v>197</v>
      </c>
      <c r="C67" s="5" t="s">
        <v>198</v>
      </c>
      <c r="D67" s="12">
        <v>0</v>
      </c>
      <c r="E67" s="12">
        <v>0</v>
      </c>
      <c r="F67" s="12">
        <v>0</v>
      </c>
      <c r="G67" s="12">
        <v>0</v>
      </c>
      <c r="H67" s="12">
        <v>0</v>
      </c>
      <c r="I67" s="13">
        <v>0</v>
      </c>
      <c r="J67" s="13">
        <v>0</v>
      </c>
      <c r="K67" s="13">
        <v>0</v>
      </c>
      <c r="L67" s="13">
        <v>0</v>
      </c>
      <c r="M67" s="13">
        <v>0</v>
      </c>
      <c r="N67" s="13">
        <v>0</v>
      </c>
      <c r="O67" s="13">
        <v>0</v>
      </c>
      <c r="P67" s="13">
        <v>0</v>
      </c>
    </row>
    <row r="68" spans="1:16" ht="28.5" x14ac:dyDescent="0.25">
      <c r="A68" s="3">
        <v>4</v>
      </c>
      <c r="B68" s="8" t="s">
        <v>199</v>
      </c>
      <c r="C68" s="5"/>
      <c r="D68" s="12"/>
      <c r="E68" s="5"/>
      <c r="F68" s="12"/>
      <c r="G68" s="12"/>
      <c r="H68" s="12"/>
      <c r="I68" s="13"/>
      <c r="J68" s="20"/>
      <c r="K68" s="20"/>
      <c r="L68" s="20"/>
      <c r="M68" s="20"/>
      <c r="N68" s="20"/>
      <c r="O68" s="20"/>
      <c r="P68" s="20"/>
    </row>
    <row r="69" spans="1:16" x14ac:dyDescent="0.25">
      <c r="A69" s="94" t="s">
        <v>200</v>
      </c>
      <c r="B69" s="94"/>
      <c r="C69" s="94"/>
      <c r="D69" s="94"/>
      <c r="E69" s="94"/>
      <c r="F69" s="94"/>
      <c r="G69" s="94"/>
    </row>
    <row r="71" spans="1:16" x14ac:dyDescent="0.25">
      <c r="D71" s="21">
        <v>125606.995826</v>
      </c>
      <c r="E71" s="21">
        <v>99.999996676936803</v>
      </c>
      <c r="F71" s="21">
        <v>1274.0004060000001</v>
      </c>
      <c r="G71" s="21">
        <v>6870.000102</v>
      </c>
      <c r="H71" s="21">
        <v>31738.000710000004</v>
      </c>
      <c r="I71" s="21">
        <v>3166.0011529999997</v>
      </c>
      <c r="J71" s="21">
        <v>2958.0006659999999</v>
      </c>
      <c r="K71" s="21">
        <v>7430.9972929999985</v>
      </c>
      <c r="L71" s="21">
        <v>14057.997289000001</v>
      </c>
      <c r="M71" s="21">
        <v>12624.998696000002</v>
      </c>
      <c r="N71" s="21">
        <v>28200.999553999998</v>
      </c>
      <c r="O71" s="21">
        <v>9285.9998340000002</v>
      </c>
      <c r="P71" s="21">
        <v>8000.0001229999989</v>
      </c>
    </row>
  </sheetData>
  <mergeCells count="9">
    <mergeCell ref="A69:G69"/>
    <mergeCell ref="B2:P2"/>
    <mergeCell ref="N3:P3"/>
    <mergeCell ref="A4:A5"/>
    <mergeCell ref="B4:B5"/>
    <mergeCell ref="C4:C5"/>
    <mergeCell ref="D4:D5"/>
    <mergeCell ref="E4:E5"/>
    <mergeCell ref="F4:P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B275C-83AB-4C77-8951-B0262EF3E770}">
  <dimension ref="A1:F70"/>
  <sheetViews>
    <sheetView topLeftCell="A19" workbookViewId="0">
      <selection activeCell="B11" sqref="B11"/>
    </sheetView>
  </sheetViews>
  <sheetFormatPr defaultColWidth="8.7109375" defaultRowHeight="15" x14ac:dyDescent="0.25"/>
  <cols>
    <col min="1" max="1" width="9.42578125" style="1" customWidth="1"/>
    <col min="2" max="2" width="37" style="1" customWidth="1"/>
    <col min="3" max="3" width="8.7109375" style="1"/>
    <col min="4" max="4" width="10.42578125" style="1" customWidth="1"/>
    <col min="5" max="5" width="11.5703125" style="1" customWidth="1"/>
    <col min="6" max="6" width="9.140625" style="1" customWidth="1"/>
    <col min="7" max="16384" width="8.7109375" style="1"/>
  </cols>
  <sheetData>
    <row r="1" spans="1:6" x14ac:dyDescent="0.25">
      <c r="B1" s="10" t="s">
        <v>201</v>
      </c>
    </row>
    <row r="2" spans="1:6" x14ac:dyDescent="0.25">
      <c r="A2" s="99" t="s">
        <v>207</v>
      </c>
      <c r="B2" s="99"/>
      <c r="C2" s="99"/>
      <c r="D2" s="99"/>
      <c r="E2" s="99"/>
      <c r="F2" s="99"/>
    </row>
    <row r="3" spans="1:6" x14ac:dyDescent="0.25">
      <c r="E3" s="100" t="s">
        <v>2</v>
      </c>
      <c r="F3" s="100"/>
    </row>
    <row r="4" spans="1:6" ht="26.1" customHeight="1" x14ac:dyDescent="0.25">
      <c r="A4" s="101" t="s">
        <v>3</v>
      </c>
      <c r="B4" s="101" t="s">
        <v>4</v>
      </c>
      <c r="C4" s="101" t="s">
        <v>5</v>
      </c>
      <c r="D4" s="101" t="s">
        <v>202</v>
      </c>
      <c r="E4" s="101" t="s">
        <v>203</v>
      </c>
      <c r="F4" s="101"/>
    </row>
    <row r="5" spans="1:6" ht="25.5" x14ac:dyDescent="0.25">
      <c r="A5" s="101"/>
      <c r="B5" s="101"/>
      <c r="C5" s="101"/>
      <c r="D5" s="101"/>
      <c r="E5" s="22" t="s">
        <v>204</v>
      </c>
      <c r="F5" s="22" t="s">
        <v>205</v>
      </c>
    </row>
    <row r="6" spans="1:6" x14ac:dyDescent="0.25">
      <c r="A6" s="23">
        <v>-1</v>
      </c>
      <c r="B6" s="23">
        <v>-2</v>
      </c>
      <c r="C6" s="23">
        <v>-3</v>
      </c>
      <c r="D6" s="23">
        <v>-4</v>
      </c>
      <c r="E6" s="23">
        <v>-5</v>
      </c>
      <c r="F6" s="24" t="s">
        <v>206</v>
      </c>
    </row>
    <row r="7" spans="1:6" x14ac:dyDescent="0.25">
      <c r="A7" s="22">
        <v>1</v>
      </c>
      <c r="B7" s="25" t="s">
        <v>21</v>
      </c>
      <c r="C7" s="22" t="s">
        <v>22</v>
      </c>
      <c r="D7" s="26">
        <v>117538.01326599998</v>
      </c>
      <c r="E7" s="26">
        <v>117730.919622</v>
      </c>
      <c r="F7" s="27">
        <v>192.90635600002133</v>
      </c>
    </row>
    <row r="8" spans="1:6" x14ac:dyDescent="0.25">
      <c r="A8" s="24" t="s">
        <v>23</v>
      </c>
      <c r="B8" s="28" t="s">
        <v>24</v>
      </c>
      <c r="C8" s="24" t="s">
        <v>25</v>
      </c>
      <c r="D8" s="29">
        <v>8844.7699740000007</v>
      </c>
      <c r="E8" s="27">
        <v>8854.4584339999983</v>
      </c>
      <c r="F8" s="27">
        <v>9.6884599999975762</v>
      </c>
    </row>
    <row r="9" spans="1:6" x14ac:dyDescent="0.25">
      <c r="A9" s="24" t="s">
        <v>26</v>
      </c>
      <c r="B9" s="28" t="s">
        <v>27</v>
      </c>
      <c r="C9" s="24" t="s">
        <v>28</v>
      </c>
      <c r="D9" s="29">
        <v>7388.8885970000001</v>
      </c>
      <c r="E9" s="27">
        <v>7308.1584449999991</v>
      </c>
      <c r="F9" s="27">
        <v>-80.730152000000999</v>
      </c>
    </row>
    <row r="10" spans="1:6" x14ac:dyDescent="0.25">
      <c r="A10" s="24" t="s">
        <v>29</v>
      </c>
      <c r="B10" s="28" t="s">
        <v>30</v>
      </c>
      <c r="C10" s="24" t="s">
        <v>31</v>
      </c>
      <c r="D10" s="29">
        <v>1455.8813770000006</v>
      </c>
      <c r="E10" s="27">
        <v>1546.2999889999999</v>
      </c>
      <c r="F10" s="27">
        <v>90.418611999999257</v>
      </c>
    </row>
    <row r="11" spans="1:6" x14ac:dyDescent="0.25">
      <c r="A11" s="24" t="s">
        <v>32</v>
      </c>
      <c r="B11" s="28" t="s">
        <v>33</v>
      </c>
      <c r="C11" s="24" t="s">
        <v>34</v>
      </c>
      <c r="D11" s="29">
        <v>6187.8413569999993</v>
      </c>
      <c r="E11" s="27">
        <v>6115.5201189999998</v>
      </c>
      <c r="F11" s="27">
        <v>-72.321237999999539</v>
      </c>
    </row>
    <row r="12" spans="1:6" x14ac:dyDescent="0.25">
      <c r="A12" s="24" t="s">
        <v>35</v>
      </c>
      <c r="B12" s="28" t="s">
        <v>36</v>
      </c>
      <c r="C12" s="24" t="s">
        <v>37</v>
      </c>
      <c r="D12" s="29">
        <v>14858.149422999999</v>
      </c>
      <c r="E12" s="27">
        <v>14768.038268</v>
      </c>
      <c r="F12" s="27">
        <v>-90.111154999998689</v>
      </c>
    </row>
    <row r="13" spans="1:6" x14ac:dyDescent="0.25">
      <c r="A13" s="24" t="s">
        <v>38</v>
      </c>
      <c r="B13" s="28" t="s">
        <v>39</v>
      </c>
      <c r="C13" s="24" t="s">
        <v>40</v>
      </c>
      <c r="D13" s="29">
        <v>53503.872039999995</v>
      </c>
      <c r="E13" s="27">
        <v>53505.135504000005</v>
      </c>
      <c r="F13" s="27">
        <v>1.2634640000105719</v>
      </c>
    </row>
    <row r="14" spans="1:6" x14ac:dyDescent="0.25">
      <c r="A14" s="24" t="s">
        <v>41</v>
      </c>
      <c r="B14" s="28" t="s">
        <v>42</v>
      </c>
      <c r="C14" s="24" t="s">
        <v>43</v>
      </c>
      <c r="D14" s="29">
        <v>16738.169706000001</v>
      </c>
      <c r="E14" s="27">
        <v>16863.549575999998</v>
      </c>
      <c r="F14" s="27">
        <v>125.37986999999703</v>
      </c>
    </row>
    <row r="15" spans="1:6" x14ac:dyDescent="0.25">
      <c r="A15" s="24" t="s">
        <v>44</v>
      </c>
      <c r="B15" s="28" t="s">
        <v>45</v>
      </c>
      <c r="C15" s="24" t="s">
        <v>46</v>
      </c>
      <c r="D15" s="29">
        <v>17262.940339000001</v>
      </c>
      <c r="E15" s="27">
        <v>17464.792266</v>
      </c>
      <c r="F15" s="27">
        <v>201.85192699999971</v>
      </c>
    </row>
    <row r="16" spans="1:6" ht="25.5" x14ac:dyDescent="0.25">
      <c r="A16" s="30" t="s">
        <v>186</v>
      </c>
      <c r="B16" s="31" t="s">
        <v>47</v>
      </c>
      <c r="C16" s="30" t="s">
        <v>48</v>
      </c>
      <c r="D16" s="32">
        <v>8613.2061080000003</v>
      </c>
      <c r="E16" s="27">
        <v>4670.3633380000001</v>
      </c>
      <c r="F16" s="27">
        <v>-3942.8427700000002</v>
      </c>
    </row>
    <row r="17" spans="1:6" x14ac:dyDescent="0.25">
      <c r="A17" s="24" t="s">
        <v>49</v>
      </c>
      <c r="B17" s="28" t="s">
        <v>50</v>
      </c>
      <c r="C17" s="24" t="s">
        <v>51</v>
      </c>
      <c r="D17" s="29">
        <v>142.27042699999998</v>
      </c>
      <c r="E17" s="27">
        <v>142.440945</v>
      </c>
      <c r="F17" s="27">
        <v>0.17051800000001549</v>
      </c>
    </row>
    <row r="18" spans="1:6" x14ac:dyDescent="0.25">
      <c r="A18" s="24" t="s">
        <v>52</v>
      </c>
      <c r="B18" s="28" t="s">
        <v>53</v>
      </c>
      <c r="C18" s="24" t="s">
        <v>54</v>
      </c>
      <c r="D18" s="29"/>
      <c r="E18" s="27">
        <v>16.98451</v>
      </c>
      <c r="F18" s="27">
        <v>16.98451</v>
      </c>
    </row>
    <row r="19" spans="1:6" x14ac:dyDescent="0.25">
      <c r="A19" s="24" t="s">
        <v>55</v>
      </c>
      <c r="B19" s="28" t="s">
        <v>56</v>
      </c>
      <c r="C19" s="24" t="s">
        <v>57</v>
      </c>
      <c r="D19" s="29"/>
      <c r="E19" s="27">
        <v>0</v>
      </c>
      <c r="F19" s="27">
        <v>0</v>
      </c>
    </row>
    <row r="20" spans="1:6" x14ac:dyDescent="0.25">
      <c r="A20" s="22">
        <v>2</v>
      </c>
      <c r="B20" s="25" t="s">
        <v>58</v>
      </c>
      <c r="C20" s="22" t="s">
        <v>59</v>
      </c>
      <c r="D20" s="33">
        <v>6411.9969440000004</v>
      </c>
      <c r="E20" s="26">
        <v>6515.516815</v>
      </c>
      <c r="F20" s="27">
        <v>103.51987099999951</v>
      </c>
    </row>
    <row r="21" spans="1:6" x14ac:dyDescent="0.25">
      <c r="A21" s="24" t="s">
        <v>60</v>
      </c>
      <c r="B21" s="28" t="s">
        <v>61</v>
      </c>
      <c r="C21" s="24" t="s">
        <v>62</v>
      </c>
      <c r="D21" s="29">
        <v>480.45205099999998</v>
      </c>
      <c r="E21" s="27">
        <v>482.48366700000003</v>
      </c>
      <c r="F21" s="27">
        <v>2.0316160000000423</v>
      </c>
    </row>
    <row r="22" spans="1:6" x14ac:dyDescent="0.25">
      <c r="A22" s="24" t="s">
        <v>63</v>
      </c>
      <c r="B22" s="28" t="s">
        <v>64</v>
      </c>
      <c r="C22" s="24" t="s">
        <v>65</v>
      </c>
      <c r="D22" s="29">
        <v>55.261609999999997</v>
      </c>
      <c r="E22" s="27">
        <v>55.578375999999999</v>
      </c>
      <c r="F22" s="27">
        <v>0.31676600000000121</v>
      </c>
    </row>
    <row r="23" spans="1:6" x14ac:dyDescent="0.25">
      <c r="A23" s="24" t="s">
        <v>66</v>
      </c>
      <c r="B23" s="28" t="s">
        <v>67</v>
      </c>
      <c r="C23" s="24" t="s">
        <v>68</v>
      </c>
      <c r="D23" s="29">
        <v>12.528309</v>
      </c>
      <c r="E23" s="27">
        <v>12.610878</v>
      </c>
      <c r="F23" s="27">
        <v>8.2568999999999448E-2</v>
      </c>
    </row>
    <row r="24" spans="1:6" x14ac:dyDescent="0.25">
      <c r="A24" s="24" t="s">
        <v>69</v>
      </c>
      <c r="B24" s="28" t="s">
        <v>70</v>
      </c>
      <c r="C24" s="24" t="s">
        <v>71</v>
      </c>
      <c r="D24" s="29">
        <v>0.55996000000000001</v>
      </c>
      <c r="E24" s="27">
        <v>0.55996100000000004</v>
      </c>
      <c r="F24" s="27">
        <v>1.0000000000287557E-6</v>
      </c>
    </row>
    <row r="25" spans="1:6" x14ac:dyDescent="0.25">
      <c r="A25" s="24" t="s">
        <v>72</v>
      </c>
      <c r="B25" s="28" t="s">
        <v>73</v>
      </c>
      <c r="C25" s="24" t="s">
        <v>74</v>
      </c>
      <c r="D25" s="29">
        <v>2.7795100000000001</v>
      </c>
      <c r="E25" s="27">
        <v>2.7795130000000001</v>
      </c>
      <c r="F25" s="27">
        <v>2.9999999999752447E-6</v>
      </c>
    </row>
    <row r="26" spans="1:6" x14ac:dyDescent="0.25">
      <c r="A26" s="24" t="s">
        <v>75</v>
      </c>
      <c r="B26" s="28" t="s">
        <v>76</v>
      </c>
      <c r="C26" s="24" t="s">
        <v>77</v>
      </c>
      <c r="D26" s="29">
        <v>60.719000999999999</v>
      </c>
      <c r="E26" s="27">
        <v>60.640470000000001</v>
      </c>
      <c r="F26" s="27">
        <v>-7.853099999999813E-2</v>
      </c>
    </row>
    <row r="27" spans="1:6" x14ac:dyDescent="0.25">
      <c r="A27" s="24" t="s">
        <v>78</v>
      </c>
      <c r="B27" s="28" t="s">
        <v>79</v>
      </c>
      <c r="C27" s="24" t="s">
        <v>80</v>
      </c>
      <c r="D27" s="29">
        <v>1.7221630000000003</v>
      </c>
      <c r="E27" s="27">
        <v>1.7221610000000001</v>
      </c>
      <c r="F27" s="27">
        <v>-2.0000000002795559E-6</v>
      </c>
    </row>
    <row r="28" spans="1:6" x14ac:dyDescent="0.25">
      <c r="A28" s="24" t="s">
        <v>81</v>
      </c>
      <c r="B28" s="28" t="s">
        <v>82</v>
      </c>
      <c r="C28" s="24" t="s">
        <v>83</v>
      </c>
      <c r="D28" s="29"/>
      <c r="E28" s="27">
        <v>0</v>
      </c>
      <c r="F28" s="27">
        <v>0</v>
      </c>
    </row>
    <row r="29" spans="1:6" x14ac:dyDescent="0.25">
      <c r="A29" s="24" t="s">
        <v>84</v>
      </c>
      <c r="B29" s="28" t="s">
        <v>85</v>
      </c>
      <c r="C29" s="24" t="s">
        <v>86</v>
      </c>
      <c r="D29" s="29">
        <v>5.4033359999999995</v>
      </c>
      <c r="E29" s="27">
        <v>5.403314</v>
      </c>
      <c r="F29" s="27">
        <v>-2.1999999999522402E-5</v>
      </c>
    </row>
    <row r="30" spans="1:6" x14ac:dyDescent="0.25">
      <c r="A30" s="24" t="s">
        <v>87</v>
      </c>
      <c r="B30" s="28" t="s">
        <v>88</v>
      </c>
      <c r="C30" s="24" t="s">
        <v>89</v>
      </c>
      <c r="D30" s="29">
        <v>43.954503000000003</v>
      </c>
      <c r="E30" s="27">
        <v>43.875942000000002</v>
      </c>
      <c r="F30" s="27">
        <v>-7.8561000000000547E-2</v>
      </c>
    </row>
    <row r="31" spans="1:6" x14ac:dyDescent="0.25">
      <c r="A31" s="24" t="s">
        <v>90</v>
      </c>
      <c r="B31" s="28" t="s">
        <v>91</v>
      </c>
      <c r="C31" s="24" t="s">
        <v>92</v>
      </c>
      <c r="D31" s="29">
        <v>8.183838999999999</v>
      </c>
      <c r="E31" s="27">
        <v>8.1838419999999985</v>
      </c>
      <c r="F31" s="27">
        <v>2.9999999995311555E-6</v>
      </c>
    </row>
    <row r="32" spans="1:6" x14ac:dyDescent="0.25">
      <c r="A32" s="24" t="s">
        <v>93</v>
      </c>
      <c r="B32" s="28" t="s">
        <v>94</v>
      </c>
      <c r="C32" s="24" t="s">
        <v>95</v>
      </c>
      <c r="D32" s="29"/>
      <c r="E32" s="27">
        <v>0</v>
      </c>
      <c r="F32" s="27">
        <v>0</v>
      </c>
    </row>
    <row r="33" spans="1:6" x14ac:dyDescent="0.25">
      <c r="A33" s="24" t="s">
        <v>96</v>
      </c>
      <c r="B33" s="28" t="s">
        <v>97</v>
      </c>
      <c r="C33" s="24" t="s">
        <v>98</v>
      </c>
      <c r="D33" s="29"/>
      <c r="E33" s="27">
        <v>0</v>
      </c>
      <c r="F33" s="27">
        <v>0</v>
      </c>
    </row>
    <row r="34" spans="1:6" x14ac:dyDescent="0.25">
      <c r="A34" s="24" t="s">
        <v>99</v>
      </c>
      <c r="B34" s="28" t="s">
        <v>100</v>
      </c>
      <c r="C34" s="24" t="s">
        <v>101</v>
      </c>
      <c r="D34" s="29">
        <v>1.1995E-2</v>
      </c>
      <c r="E34" s="27">
        <v>1.1995E-2</v>
      </c>
      <c r="F34" s="27">
        <v>0</v>
      </c>
    </row>
    <row r="35" spans="1:6" x14ac:dyDescent="0.25">
      <c r="A35" s="24" t="s">
        <v>102</v>
      </c>
      <c r="B35" s="28" t="s">
        <v>103</v>
      </c>
      <c r="C35" s="24" t="s">
        <v>104</v>
      </c>
      <c r="D35" s="29"/>
      <c r="E35" s="27">
        <v>0</v>
      </c>
      <c r="F35" s="27">
        <v>0</v>
      </c>
    </row>
    <row r="36" spans="1:6" x14ac:dyDescent="0.25">
      <c r="A36" s="24" t="s">
        <v>105</v>
      </c>
      <c r="B36" s="28" t="s">
        <v>106</v>
      </c>
      <c r="C36" s="24" t="s">
        <v>107</v>
      </c>
      <c r="D36" s="29">
        <v>1.443165</v>
      </c>
      <c r="E36" s="27">
        <v>1.4432160000000001</v>
      </c>
      <c r="F36" s="27">
        <v>5.1000000000023249E-5</v>
      </c>
    </row>
    <row r="37" spans="1:6" x14ac:dyDescent="0.25">
      <c r="A37" s="24" t="s">
        <v>108</v>
      </c>
      <c r="B37" s="28" t="s">
        <v>109</v>
      </c>
      <c r="C37" s="24" t="s">
        <v>110</v>
      </c>
      <c r="D37" s="29">
        <v>39.096363000000004</v>
      </c>
      <c r="E37" s="27">
        <v>39.539153999999996</v>
      </c>
      <c r="F37" s="27">
        <v>0.44279099999999261</v>
      </c>
    </row>
    <row r="38" spans="1:6" x14ac:dyDescent="0.25">
      <c r="A38" s="24" t="s">
        <v>111</v>
      </c>
      <c r="B38" s="28" t="s">
        <v>112</v>
      </c>
      <c r="C38" s="24" t="s">
        <v>113</v>
      </c>
      <c r="D38" s="29"/>
      <c r="E38" s="27">
        <v>0</v>
      </c>
      <c r="F38" s="27">
        <v>0</v>
      </c>
    </row>
    <row r="39" spans="1:6" x14ac:dyDescent="0.25">
      <c r="A39" s="34" t="s">
        <v>114</v>
      </c>
      <c r="B39" s="35" t="s">
        <v>115</v>
      </c>
      <c r="C39" s="34" t="s">
        <v>116</v>
      </c>
      <c r="D39" s="36"/>
      <c r="E39" s="27">
        <v>0</v>
      </c>
      <c r="F39" s="27">
        <v>0</v>
      </c>
    </row>
    <row r="40" spans="1:6" x14ac:dyDescent="0.25">
      <c r="A40" s="34" t="s">
        <v>117</v>
      </c>
      <c r="B40" s="35" t="s">
        <v>118</v>
      </c>
      <c r="C40" s="34" t="s">
        <v>119</v>
      </c>
      <c r="D40" s="36"/>
      <c r="E40" s="27">
        <v>0</v>
      </c>
      <c r="F40" s="27">
        <v>0</v>
      </c>
    </row>
    <row r="41" spans="1:6" x14ac:dyDescent="0.25">
      <c r="A41" s="34" t="s">
        <v>120</v>
      </c>
      <c r="B41" s="35" t="s">
        <v>121</v>
      </c>
      <c r="C41" s="34" t="s">
        <v>122</v>
      </c>
      <c r="D41" s="36">
        <v>15.190143000000003</v>
      </c>
      <c r="E41" s="27">
        <v>15.375530000000001</v>
      </c>
      <c r="F41" s="27">
        <v>0.18538699999999864</v>
      </c>
    </row>
    <row r="42" spans="1:6" x14ac:dyDescent="0.25">
      <c r="A42" s="34" t="s">
        <v>123</v>
      </c>
      <c r="B42" s="35" t="s">
        <v>124</v>
      </c>
      <c r="C42" s="34" t="s">
        <v>125</v>
      </c>
      <c r="D42" s="36">
        <v>1.6289020000000001</v>
      </c>
      <c r="E42" s="27">
        <v>1.628908</v>
      </c>
      <c r="F42" s="27">
        <v>5.9999999999504894E-6</v>
      </c>
    </row>
    <row r="43" spans="1:6" x14ac:dyDescent="0.25">
      <c r="A43" s="34" t="s">
        <v>126</v>
      </c>
      <c r="B43" s="35" t="s">
        <v>127</v>
      </c>
      <c r="C43" s="34" t="s">
        <v>128</v>
      </c>
      <c r="D43" s="36">
        <v>22.277318000000001</v>
      </c>
      <c r="E43" s="27">
        <v>22.534716</v>
      </c>
      <c r="F43" s="27">
        <v>0.25739799999999846</v>
      </c>
    </row>
    <row r="44" spans="1:6" x14ac:dyDescent="0.25">
      <c r="A44" s="34" t="s">
        <v>129</v>
      </c>
      <c r="B44" s="35" t="s">
        <v>130</v>
      </c>
      <c r="C44" s="34" t="s">
        <v>131</v>
      </c>
      <c r="D44" s="36">
        <v>3183.5981449999995</v>
      </c>
      <c r="E44" s="27">
        <v>3232.452996</v>
      </c>
      <c r="F44" s="27">
        <v>48.854851000000508</v>
      </c>
    </row>
    <row r="45" spans="1:6" x14ac:dyDescent="0.25">
      <c r="A45" s="34" t="s">
        <v>132</v>
      </c>
      <c r="B45" s="35" t="s">
        <v>133</v>
      </c>
      <c r="C45" s="34" t="s">
        <v>134</v>
      </c>
      <c r="D45" s="36">
        <v>652.85545599999989</v>
      </c>
      <c r="E45" s="27">
        <v>685.39850200000001</v>
      </c>
      <c r="F45" s="27">
        <v>32.543046000000118</v>
      </c>
    </row>
    <row r="46" spans="1:6" x14ac:dyDescent="0.25">
      <c r="A46" s="34" t="s">
        <v>135</v>
      </c>
      <c r="B46" s="35" t="s">
        <v>136</v>
      </c>
      <c r="C46" s="34" t="s">
        <v>137</v>
      </c>
      <c r="D46" s="36">
        <v>233.10126600000004</v>
      </c>
      <c r="E46" s="27">
        <v>249.29297199999999</v>
      </c>
      <c r="F46" s="27">
        <v>16.191705999999954</v>
      </c>
    </row>
    <row r="47" spans="1:6" x14ac:dyDescent="0.25">
      <c r="A47" s="34" t="s">
        <v>138</v>
      </c>
      <c r="B47" s="35" t="s">
        <v>139</v>
      </c>
      <c r="C47" s="34" t="s">
        <v>140</v>
      </c>
      <c r="D47" s="36"/>
      <c r="E47" s="27">
        <v>0</v>
      </c>
      <c r="F47" s="27">
        <v>0</v>
      </c>
    </row>
    <row r="48" spans="1:6" x14ac:dyDescent="0.25">
      <c r="A48" s="34" t="s">
        <v>141</v>
      </c>
      <c r="B48" s="35" t="s">
        <v>142</v>
      </c>
      <c r="C48" s="34" t="s">
        <v>143</v>
      </c>
      <c r="D48" s="36"/>
      <c r="E48" s="27">
        <v>0</v>
      </c>
      <c r="F48" s="27">
        <v>0</v>
      </c>
    </row>
    <row r="49" spans="1:6" ht="25.5" x14ac:dyDescent="0.25">
      <c r="A49" s="34" t="s">
        <v>144</v>
      </c>
      <c r="B49" s="35" t="s">
        <v>145</v>
      </c>
      <c r="C49" s="34" t="s">
        <v>146</v>
      </c>
      <c r="D49" s="36">
        <v>0.28372999999999998</v>
      </c>
      <c r="E49" s="27">
        <v>0.28373500000000001</v>
      </c>
      <c r="F49" s="27">
        <v>5.000000000032756E-6</v>
      </c>
    </row>
    <row r="50" spans="1:6" x14ac:dyDescent="0.25">
      <c r="A50" s="34" t="s">
        <v>147</v>
      </c>
      <c r="B50" s="35" t="s">
        <v>148</v>
      </c>
      <c r="C50" s="34" t="s">
        <v>149</v>
      </c>
      <c r="D50" s="36">
        <v>0.48483999999999999</v>
      </c>
      <c r="E50" s="27">
        <v>0.484844</v>
      </c>
      <c r="F50" s="27">
        <v>4.0000000000040004E-6</v>
      </c>
    </row>
    <row r="51" spans="1:6" ht="25.5" x14ac:dyDescent="0.25">
      <c r="A51" s="34" t="s">
        <v>150</v>
      </c>
      <c r="B51" s="35" t="s">
        <v>151</v>
      </c>
      <c r="C51" s="34" t="s">
        <v>152</v>
      </c>
      <c r="D51" s="36">
        <v>2286.2514109999997</v>
      </c>
      <c r="E51" s="27">
        <v>2286.2636130000001</v>
      </c>
      <c r="F51" s="27">
        <v>1.2202000000343105E-2</v>
      </c>
    </row>
    <row r="52" spans="1:6" ht="25.5" x14ac:dyDescent="0.25">
      <c r="A52" s="34" t="s">
        <v>153</v>
      </c>
      <c r="B52" s="35" t="s">
        <v>154</v>
      </c>
      <c r="C52" s="34" t="s">
        <v>155</v>
      </c>
      <c r="D52" s="36">
        <v>0.415163</v>
      </c>
      <c r="E52" s="27">
        <v>0.45347600000000005</v>
      </c>
      <c r="F52" s="27">
        <v>3.8313000000000041E-2</v>
      </c>
    </row>
    <row r="53" spans="1:6" x14ac:dyDescent="0.25">
      <c r="A53" s="34" t="s">
        <v>156</v>
      </c>
      <c r="B53" s="35" t="s">
        <v>157</v>
      </c>
      <c r="C53" s="34" t="s">
        <v>158</v>
      </c>
      <c r="D53" s="36">
        <v>1.338182</v>
      </c>
      <c r="E53" s="27">
        <v>1.338187</v>
      </c>
      <c r="F53" s="27">
        <v>5.000000000032756E-6</v>
      </c>
    </row>
    <row r="54" spans="1:6" ht="25.5" x14ac:dyDescent="0.25">
      <c r="A54" s="34" t="s">
        <v>159</v>
      </c>
      <c r="B54" s="35" t="s">
        <v>160</v>
      </c>
      <c r="C54" s="34" t="s">
        <v>161</v>
      </c>
      <c r="D54" s="36">
        <v>8.8680969999999988</v>
      </c>
      <c r="E54" s="27">
        <v>8.9376669999999994</v>
      </c>
      <c r="F54" s="27">
        <v>6.9570000000000576E-2</v>
      </c>
    </row>
    <row r="55" spans="1:6" x14ac:dyDescent="0.25">
      <c r="A55" s="34" t="s">
        <v>162</v>
      </c>
      <c r="B55" s="35" t="s">
        <v>163</v>
      </c>
      <c r="C55" s="34" t="s">
        <v>164</v>
      </c>
      <c r="D55" s="36">
        <v>1.4129040000000002</v>
      </c>
      <c r="E55" s="27">
        <v>1.59067</v>
      </c>
      <c r="F55" s="27">
        <v>0.17776599999999987</v>
      </c>
    </row>
    <row r="56" spans="1:6" x14ac:dyDescent="0.25">
      <c r="A56" s="34" t="s">
        <v>165</v>
      </c>
      <c r="B56" s="35" t="s">
        <v>166</v>
      </c>
      <c r="C56" s="34" t="s">
        <v>167</v>
      </c>
      <c r="D56" s="36"/>
      <c r="E56" s="27">
        <v>0</v>
      </c>
      <c r="F56" s="27">
        <v>0</v>
      </c>
    </row>
    <row r="57" spans="1:6" ht="25.5" x14ac:dyDescent="0.25">
      <c r="A57" s="34" t="s">
        <v>168</v>
      </c>
      <c r="B57" s="35" t="s">
        <v>169</v>
      </c>
      <c r="C57" s="34" t="s">
        <v>170</v>
      </c>
      <c r="D57" s="36">
        <v>135.77084200000002</v>
      </c>
      <c r="E57" s="27">
        <v>138.04817300000002</v>
      </c>
      <c r="F57" s="27">
        <v>2.2773310000000038</v>
      </c>
    </row>
    <row r="58" spans="1:6" x14ac:dyDescent="0.25">
      <c r="A58" s="34" t="s">
        <v>171</v>
      </c>
      <c r="B58" s="35" t="s">
        <v>172</v>
      </c>
      <c r="C58" s="34" t="s">
        <v>173</v>
      </c>
      <c r="D58" s="36">
        <v>2439.8182489999999</v>
      </c>
      <c r="E58" s="27">
        <v>2489.2329570000002</v>
      </c>
      <c r="F58" s="27">
        <v>49.414708000000246</v>
      </c>
    </row>
    <row r="59" spans="1:6" ht="25.5" x14ac:dyDescent="0.25">
      <c r="A59" s="34" t="s">
        <v>174</v>
      </c>
      <c r="B59" s="35" t="s">
        <v>175</v>
      </c>
      <c r="C59" s="34" t="s">
        <v>176</v>
      </c>
      <c r="D59" s="36">
        <v>1486.3013409999999</v>
      </c>
      <c r="E59" s="27">
        <v>1511.815789</v>
      </c>
      <c r="F59" s="27">
        <v>25.514448000000129</v>
      </c>
    </row>
    <row r="60" spans="1:6" ht="25.5" x14ac:dyDescent="0.25">
      <c r="A60" s="34" t="s">
        <v>177</v>
      </c>
      <c r="B60" s="35" t="s">
        <v>178</v>
      </c>
      <c r="C60" s="34" t="s">
        <v>179</v>
      </c>
      <c r="D60" s="36">
        <v>953.51690799999983</v>
      </c>
      <c r="E60" s="27">
        <v>977.41716799999995</v>
      </c>
      <c r="F60" s="27">
        <v>23.900260000000117</v>
      </c>
    </row>
    <row r="61" spans="1:6" x14ac:dyDescent="0.25">
      <c r="A61" s="34" t="s">
        <v>180</v>
      </c>
      <c r="B61" s="35" t="s">
        <v>181</v>
      </c>
      <c r="C61" s="34" t="s">
        <v>182</v>
      </c>
      <c r="D61" s="36"/>
      <c r="E61" s="27">
        <v>0</v>
      </c>
      <c r="F61" s="27">
        <v>0</v>
      </c>
    </row>
    <row r="62" spans="1:6" x14ac:dyDescent="0.25">
      <c r="A62" s="37">
        <v>3</v>
      </c>
      <c r="B62" s="38" t="s">
        <v>183</v>
      </c>
      <c r="C62" s="37" t="s">
        <v>184</v>
      </c>
      <c r="D62" s="36">
        <v>1656.990875</v>
      </c>
      <c r="E62" s="27">
        <v>1360.5593889999998</v>
      </c>
      <c r="F62" s="27">
        <v>-296.43148600000018</v>
      </c>
    </row>
    <row r="63" spans="1:6" x14ac:dyDescent="0.25">
      <c r="A63" s="34"/>
      <c r="B63" s="39" t="s">
        <v>185</v>
      </c>
      <c r="C63" s="40" t="s">
        <v>186</v>
      </c>
      <c r="D63" s="36"/>
      <c r="E63" s="27">
        <v>0</v>
      </c>
      <c r="F63" s="27">
        <v>0</v>
      </c>
    </row>
    <row r="64" spans="1:6" x14ac:dyDescent="0.25">
      <c r="A64" s="34" t="s">
        <v>187</v>
      </c>
      <c r="B64" s="35" t="s">
        <v>188</v>
      </c>
      <c r="C64" s="34" t="s">
        <v>189</v>
      </c>
      <c r="D64" s="36"/>
      <c r="E64" s="27">
        <v>71.731014000000002</v>
      </c>
      <c r="F64" s="27">
        <v>71.731014000000002</v>
      </c>
    </row>
    <row r="65" spans="1:6" x14ac:dyDescent="0.25">
      <c r="A65" s="34" t="s">
        <v>190</v>
      </c>
      <c r="B65" s="35" t="s">
        <v>191</v>
      </c>
      <c r="C65" s="34" t="s">
        <v>192</v>
      </c>
      <c r="D65" s="36"/>
      <c r="E65" s="27">
        <v>1288.8283749999998</v>
      </c>
      <c r="F65" s="27">
        <v>1288.8283749999998</v>
      </c>
    </row>
    <row r="66" spans="1:6" x14ac:dyDescent="0.25">
      <c r="A66" s="34" t="s">
        <v>193</v>
      </c>
      <c r="B66" s="35" t="s">
        <v>194</v>
      </c>
      <c r="C66" s="34" t="s">
        <v>195</v>
      </c>
      <c r="D66" s="36"/>
      <c r="E66" s="27">
        <v>0</v>
      </c>
      <c r="F66" s="27">
        <v>0</v>
      </c>
    </row>
    <row r="67" spans="1:6" x14ac:dyDescent="0.25">
      <c r="A67" s="34" t="s">
        <v>196</v>
      </c>
      <c r="B67" s="35" t="s">
        <v>197</v>
      </c>
      <c r="C67" s="34" t="s">
        <v>198</v>
      </c>
      <c r="D67" s="36"/>
      <c r="E67" s="27">
        <v>0</v>
      </c>
      <c r="F67" s="27">
        <v>0</v>
      </c>
    </row>
    <row r="68" spans="1:6" x14ac:dyDescent="0.25">
      <c r="A68" s="37">
        <v>4</v>
      </c>
      <c r="B68" s="38" t="s">
        <v>199</v>
      </c>
      <c r="C68" s="34"/>
      <c r="D68" s="36"/>
      <c r="E68" s="27">
        <v>0</v>
      </c>
      <c r="F68" s="27">
        <v>0</v>
      </c>
    </row>
    <row r="70" spans="1:6" x14ac:dyDescent="0.25">
      <c r="D70" s="21">
        <v>125607.00108499998</v>
      </c>
      <c r="E70" s="21">
        <v>125606.995826</v>
      </c>
    </row>
  </sheetData>
  <mergeCells count="7">
    <mergeCell ref="A2:F2"/>
    <mergeCell ref="E3:F3"/>
    <mergeCell ref="A4:A5"/>
    <mergeCell ref="B4:B5"/>
    <mergeCell ref="C4:C5"/>
    <mergeCell ref="D4:D5"/>
    <mergeCell ref="E4:F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D6389-D26F-4101-B5D9-81855A545DF9}">
  <dimension ref="A1:K68"/>
  <sheetViews>
    <sheetView workbookViewId="0">
      <selection activeCell="D1" sqref="D1:F1048576"/>
    </sheetView>
  </sheetViews>
  <sheetFormatPr defaultRowHeight="15" x14ac:dyDescent="0.25"/>
  <cols>
    <col min="1" max="1" width="5.42578125" bestFit="1" customWidth="1"/>
    <col min="2" max="2" width="26" customWidth="1"/>
    <col min="4" max="6" width="11" customWidth="1"/>
    <col min="8" max="8" width="11.5703125" customWidth="1"/>
    <col min="10" max="10" width="11.140625" hidden="1" customWidth="1"/>
    <col min="11" max="11" width="0" hidden="1" customWidth="1"/>
  </cols>
  <sheetData>
    <row r="1" spans="1:11" x14ac:dyDescent="0.25">
      <c r="B1" s="10" t="s">
        <v>217</v>
      </c>
    </row>
    <row r="2" spans="1:11" x14ac:dyDescent="0.25">
      <c r="A2" s="99" t="s">
        <v>208</v>
      </c>
      <c r="B2" s="99"/>
      <c r="C2" s="99"/>
      <c r="D2" s="99"/>
      <c r="E2" s="99"/>
      <c r="F2" s="99"/>
      <c r="G2" s="99"/>
      <c r="H2" s="99"/>
    </row>
    <row r="4" spans="1:11" x14ac:dyDescent="0.25">
      <c r="A4" s="101" t="s">
        <v>3</v>
      </c>
      <c r="B4" s="101" t="s">
        <v>4</v>
      </c>
      <c r="C4" s="101" t="s">
        <v>5</v>
      </c>
      <c r="D4" s="101" t="s">
        <v>209</v>
      </c>
      <c r="E4" s="101" t="s">
        <v>210</v>
      </c>
      <c r="F4" s="101" t="s">
        <v>211</v>
      </c>
      <c r="G4" s="101"/>
      <c r="H4" s="101"/>
    </row>
    <row r="5" spans="1:11" x14ac:dyDescent="0.25">
      <c r="A5" s="101"/>
      <c r="B5" s="101"/>
      <c r="C5" s="101"/>
      <c r="D5" s="101"/>
      <c r="E5" s="101"/>
      <c r="F5" s="101" t="s">
        <v>212</v>
      </c>
      <c r="G5" s="101" t="s">
        <v>185</v>
      </c>
      <c r="H5" s="101"/>
    </row>
    <row r="6" spans="1:11" ht="51" x14ac:dyDescent="0.25">
      <c r="A6" s="101"/>
      <c r="B6" s="101"/>
      <c r="C6" s="101"/>
      <c r="D6" s="101"/>
      <c r="E6" s="101"/>
      <c r="F6" s="101"/>
      <c r="G6" s="22" t="s">
        <v>213</v>
      </c>
      <c r="H6" s="22" t="s">
        <v>214</v>
      </c>
    </row>
    <row r="7" spans="1:11" ht="25.5" x14ac:dyDescent="0.25">
      <c r="A7" s="23">
        <v>-1</v>
      </c>
      <c r="B7" s="23">
        <v>-2</v>
      </c>
      <c r="C7" s="23">
        <v>-3</v>
      </c>
      <c r="D7" s="23">
        <v>-4</v>
      </c>
      <c r="E7" s="23">
        <v>-5</v>
      </c>
      <c r="F7" s="23">
        <v>-6</v>
      </c>
      <c r="G7" s="24" t="s">
        <v>215</v>
      </c>
      <c r="H7" s="24" t="s">
        <v>216</v>
      </c>
    </row>
    <row r="8" spans="1:11" x14ac:dyDescent="0.25">
      <c r="A8" s="22">
        <v>1</v>
      </c>
      <c r="B8" s="25" t="s">
        <v>21</v>
      </c>
      <c r="C8" s="22" t="s">
        <v>22</v>
      </c>
      <c r="D8" s="33">
        <f>'[1]Bieu01-HT'!$D$8</f>
        <v>117538.01326600001</v>
      </c>
      <c r="E8" s="33">
        <f>'[1]03-QH2030'!$F$8</f>
        <v>117055.92188599998</v>
      </c>
      <c r="F8" s="33">
        <f>'[2]HT-01'!D7</f>
        <v>117730.919622</v>
      </c>
      <c r="G8" s="27">
        <f>F8-D8</f>
        <v>192.90635599999223</v>
      </c>
      <c r="H8" s="33">
        <f>G8/J8*100</f>
        <v>-40.014479412592145</v>
      </c>
      <c r="J8" s="41">
        <f>E8-D8</f>
        <v>-482.09138000002713</v>
      </c>
      <c r="K8">
        <f>G8/J8*100</f>
        <v>-40.014479412592145</v>
      </c>
    </row>
    <row r="9" spans="1:11" x14ac:dyDescent="0.25">
      <c r="A9" s="24" t="s">
        <v>23</v>
      </c>
      <c r="B9" s="28" t="s">
        <v>24</v>
      </c>
      <c r="C9" s="24" t="s">
        <v>25</v>
      </c>
      <c r="D9" s="29">
        <f>'[1]Bieu01-HT'!$D$10</f>
        <v>8844.7699740000007</v>
      </c>
      <c r="E9" s="29">
        <f>'[1]03-QH2030'!$F$10</f>
        <v>8621.2149740000004</v>
      </c>
      <c r="F9" s="29">
        <f>'[2]HT-01'!D8</f>
        <v>8854.4584339999983</v>
      </c>
      <c r="G9" s="27">
        <f t="shared" ref="G9:G68" si="0">F9-D9</f>
        <v>9.6884599999975762</v>
      </c>
      <c r="H9" s="29">
        <f t="shared" ref="H9:H63" si="1">G9/J9*100</f>
        <v>-4.3338149448670631</v>
      </c>
      <c r="J9" s="41">
        <f t="shared" ref="J9:J68" si="2">E9-D9</f>
        <v>-223.55500000000029</v>
      </c>
      <c r="K9">
        <f t="shared" ref="K9:K17" si="3">G9/J9*100</f>
        <v>-4.3338149448670631</v>
      </c>
    </row>
    <row r="10" spans="1:11" x14ac:dyDescent="0.25">
      <c r="A10" s="24" t="s">
        <v>26</v>
      </c>
      <c r="B10" s="28" t="s">
        <v>27</v>
      </c>
      <c r="C10" s="24" t="s">
        <v>28</v>
      </c>
      <c r="D10" s="29">
        <f>'[1]Bieu01-HT'!$D$11</f>
        <v>7388.8885970000001</v>
      </c>
      <c r="E10" s="29">
        <f>'[1]03-QH2030'!$F$11</f>
        <v>7222.6385970000001</v>
      </c>
      <c r="F10" s="29">
        <f>'[2]HT-01'!D9</f>
        <v>7308.1584449999991</v>
      </c>
      <c r="G10" s="27">
        <f t="shared" si="0"/>
        <v>-80.730152000000999</v>
      </c>
      <c r="H10" s="29">
        <f t="shared" si="1"/>
        <v>48.559489924812631</v>
      </c>
      <c r="J10" s="41">
        <f t="shared" si="2"/>
        <v>-166.25</v>
      </c>
      <c r="K10">
        <f t="shared" si="3"/>
        <v>48.559489924812631</v>
      </c>
    </row>
    <row r="11" spans="1:11" x14ac:dyDescent="0.25">
      <c r="A11" s="24" t="s">
        <v>29</v>
      </c>
      <c r="B11" s="28" t="s">
        <v>30</v>
      </c>
      <c r="C11" s="24" t="s">
        <v>31</v>
      </c>
      <c r="D11" s="29">
        <f>D9-D10</f>
        <v>1455.8813770000006</v>
      </c>
      <c r="E11" s="29">
        <f>E9-E10</f>
        <v>1398.5763770000003</v>
      </c>
      <c r="F11" s="29">
        <f>'[2]HT-01'!D10</f>
        <v>1546.2999889999999</v>
      </c>
      <c r="G11" s="27">
        <f t="shared" si="0"/>
        <v>90.418611999999257</v>
      </c>
      <c r="H11" s="29">
        <f t="shared" si="1"/>
        <v>-157.78485646976495</v>
      </c>
      <c r="J11" s="41">
        <f t="shared" si="2"/>
        <v>-57.305000000000291</v>
      </c>
      <c r="K11">
        <f t="shared" si="3"/>
        <v>-157.78485646976495</v>
      </c>
    </row>
    <row r="12" spans="1:11" x14ac:dyDescent="0.25">
      <c r="A12" s="24" t="s">
        <v>32</v>
      </c>
      <c r="B12" s="28" t="s">
        <v>33</v>
      </c>
      <c r="C12" s="24" t="s">
        <v>34</v>
      </c>
      <c r="D12" s="29">
        <f>'[1]Bieu01-HT'!$D$12</f>
        <v>6187.8413569999993</v>
      </c>
      <c r="E12" s="29">
        <f>'[1]03-QH2030'!$F$12</f>
        <v>5720.3599769999992</v>
      </c>
      <c r="F12" s="29">
        <f>'[2]HT-01'!D11</f>
        <v>6115.5201189999998</v>
      </c>
      <c r="G12" s="27">
        <f t="shared" si="0"/>
        <v>-72.321237999999539</v>
      </c>
      <c r="H12" s="29">
        <f t="shared" si="1"/>
        <v>15.470399698058458</v>
      </c>
      <c r="J12" s="41">
        <f t="shared" si="2"/>
        <v>-467.48138000000017</v>
      </c>
      <c r="K12">
        <f t="shared" si="3"/>
        <v>15.470399698058458</v>
      </c>
    </row>
    <row r="13" spans="1:11" x14ac:dyDescent="0.25">
      <c r="A13" s="24" t="s">
        <v>35</v>
      </c>
      <c r="B13" s="28" t="s">
        <v>36</v>
      </c>
      <c r="C13" s="24" t="s">
        <v>37</v>
      </c>
      <c r="D13" s="29">
        <f>'[1]Bieu01-HT'!$D$13</f>
        <v>14858.149422999999</v>
      </c>
      <c r="E13" s="29">
        <f>'[1]03-QH2030'!$F$13</f>
        <v>13016.604422999999</v>
      </c>
      <c r="F13" s="29">
        <f>'[2]HT-01'!D12</f>
        <v>14768.038268</v>
      </c>
      <c r="G13" s="27">
        <f t="shared" si="0"/>
        <v>-90.111154999998689</v>
      </c>
      <c r="H13" s="29">
        <f t="shared" si="1"/>
        <v>4.8932366572632588</v>
      </c>
      <c r="J13" s="41">
        <f t="shared" si="2"/>
        <v>-1841.5450000000001</v>
      </c>
      <c r="K13">
        <f t="shared" si="3"/>
        <v>4.8932366572632588</v>
      </c>
    </row>
    <row r="14" spans="1:11" x14ac:dyDescent="0.25">
      <c r="A14" s="24" t="s">
        <v>38</v>
      </c>
      <c r="B14" s="28" t="s">
        <v>39</v>
      </c>
      <c r="C14" s="24" t="s">
        <v>40</v>
      </c>
      <c r="D14" s="29">
        <f>'[1]Bieu01-HT'!$D$15</f>
        <v>53503.872039999995</v>
      </c>
      <c r="E14" s="29">
        <f>'[1]03-QH2030'!$F$15</f>
        <v>55192.002039999999</v>
      </c>
      <c r="F14" s="29">
        <f>'[2]HT-01'!D13</f>
        <v>53505.135504000005</v>
      </c>
      <c r="G14" s="27">
        <f t="shared" si="0"/>
        <v>1.2634640000105719</v>
      </c>
      <c r="H14" s="29">
        <f t="shared" si="1"/>
        <v>7.4843998981747165E-2</v>
      </c>
      <c r="J14" s="41">
        <f t="shared" si="2"/>
        <v>1688.1300000000047</v>
      </c>
      <c r="K14">
        <f t="shared" si="3"/>
        <v>7.4843998981747165E-2</v>
      </c>
    </row>
    <row r="15" spans="1:11" x14ac:dyDescent="0.25">
      <c r="A15" s="24" t="s">
        <v>41</v>
      </c>
      <c r="B15" s="28" t="s">
        <v>42</v>
      </c>
      <c r="C15" s="24" t="s">
        <v>43</v>
      </c>
      <c r="D15" s="29">
        <f>'[1]Bieu01-HT'!$D$14</f>
        <v>16738.169706000001</v>
      </c>
      <c r="E15" s="29">
        <f>'[1]03-QH2030'!$F$14</f>
        <v>16125.999706000001</v>
      </c>
      <c r="F15" s="29">
        <f>'[2]HT-01'!D14</f>
        <v>16863.549575999998</v>
      </c>
      <c r="G15" s="27">
        <f t="shared" si="0"/>
        <v>125.37986999999703</v>
      </c>
      <c r="H15" s="29">
        <f t="shared" si="1"/>
        <v>-20.481217635623601</v>
      </c>
      <c r="J15" s="41">
        <f t="shared" si="2"/>
        <v>-612.17000000000007</v>
      </c>
      <c r="K15">
        <f t="shared" si="3"/>
        <v>-20.481217635623601</v>
      </c>
    </row>
    <row r="16" spans="1:11" x14ac:dyDescent="0.25">
      <c r="A16" s="24" t="s">
        <v>44</v>
      </c>
      <c r="B16" s="28" t="s">
        <v>45</v>
      </c>
      <c r="C16" s="24" t="s">
        <v>46</v>
      </c>
      <c r="D16" s="29">
        <f>'[1]Bieu01-HT'!$D$16</f>
        <v>17262.940339000001</v>
      </c>
      <c r="E16" s="29">
        <f>'[1]03-QH2030'!$F$16</f>
        <v>17403.000339000002</v>
      </c>
      <c r="F16" s="29">
        <f>'[2]HT-01'!D15</f>
        <v>17464.792266</v>
      </c>
      <c r="G16" s="27">
        <f t="shared" si="0"/>
        <v>201.85192699999971</v>
      </c>
      <c r="H16" s="29">
        <f t="shared" si="1"/>
        <v>144.11818292160348</v>
      </c>
      <c r="J16" s="41">
        <f t="shared" si="2"/>
        <v>140.06000000000131</v>
      </c>
      <c r="K16">
        <f t="shared" si="3"/>
        <v>144.11818292160348</v>
      </c>
    </row>
    <row r="17" spans="1:11" ht="25.5" x14ac:dyDescent="0.25">
      <c r="A17" s="30"/>
      <c r="B17" s="31" t="s">
        <v>47</v>
      </c>
      <c r="C17" s="30" t="s">
        <v>48</v>
      </c>
      <c r="D17" s="29">
        <f>'[1]Bieu01-HT'!$D$17</f>
        <v>8613.2061080000003</v>
      </c>
      <c r="E17" s="32">
        <f>'[1]03-QH2030'!$F$17</f>
        <v>8612.9961080000012</v>
      </c>
      <c r="F17" s="29">
        <f>'[2]HT-01'!D16</f>
        <v>4670.3633380000001</v>
      </c>
      <c r="G17" s="27">
        <f t="shared" si="0"/>
        <v>-3942.8427700000002</v>
      </c>
      <c r="H17" s="29">
        <v>0</v>
      </c>
      <c r="J17" s="41">
        <f t="shared" si="2"/>
        <v>-0.20999999999912689</v>
      </c>
      <c r="K17">
        <f t="shared" si="3"/>
        <v>1877544.1761982823</v>
      </c>
    </row>
    <row r="18" spans="1:11" x14ac:dyDescent="0.25">
      <c r="A18" s="24" t="s">
        <v>49</v>
      </c>
      <c r="B18" s="28" t="s">
        <v>50</v>
      </c>
      <c r="C18" s="24" t="s">
        <v>51</v>
      </c>
      <c r="D18" s="29">
        <f>'[1]Bieu01-HT'!$D$18</f>
        <v>142.27042699999998</v>
      </c>
      <c r="E18" s="29">
        <f>'[1]03-QH2030'!$F$18</f>
        <v>136.720427</v>
      </c>
      <c r="F18" s="29">
        <f>'[2]HT-01'!D17</f>
        <v>142.440945</v>
      </c>
      <c r="G18" s="27">
        <f t="shared" si="0"/>
        <v>0.17051800000001549</v>
      </c>
      <c r="H18" s="29">
        <f t="shared" si="1"/>
        <v>-3.0723963963966852</v>
      </c>
      <c r="J18" s="41">
        <f t="shared" si="2"/>
        <v>-5.5499999999999829</v>
      </c>
    </row>
    <row r="19" spans="1:11" x14ac:dyDescent="0.25">
      <c r="A19" s="24" t="s">
        <v>52</v>
      </c>
      <c r="B19" s="28" t="s">
        <v>53</v>
      </c>
      <c r="C19" s="24" t="s">
        <v>54</v>
      </c>
      <c r="D19" s="29">
        <v>0</v>
      </c>
      <c r="E19" s="29">
        <f>'[1]03-QH2030'!$F$19</f>
        <v>840.02</v>
      </c>
      <c r="F19" s="29">
        <f>'[2]HT-01'!D18</f>
        <v>16.98451</v>
      </c>
      <c r="G19" s="27">
        <f t="shared" si="0"/>
        <v>16.98451</v>
      </c>
      <c r="H19" s="29">
        <f t="shared" si="1"/>
        <v>2.0219173353015405</v>
      </c>
      <c r="J19" s="41">
        <f t="shared" si="2"/>
        <v>840.02</v>
      </c>
    </row>
    <row r="20" spans="1:11" x14ac:dyDescent="0.25">
      <c r="A20" s="24" t="s">
        <v>55</v>
      </c>
      <c r="B20" s="28" t="s">
        <v>56</v>
      </c>
      <c r="C20" s="24" t="s">
        <v>57</v>
      </c>
      <c r="D20" s="29">
        <f>'[2]HT-01'!D19</f>
        <v>0</v>
      </c>
      <c r="E20" s="29"/>
      <c r="F20" s="29">
        <f>'[2]HT-01'!D19</f>
        <v>0</v>
      </c>
      <c r="G20" s="27">
        <f t="shared" si="0"/>
        <v>0</v>
      </c>
      <c r="H20" s="33">
        <v>0</v>
      </c>
      <c r="J20" s="41">
        <f t="shared" si="2"/>
        <v>0</v>
      </c>
    </row>
    <row r="21" spans="1:11" x14ac:dyDescent="0.25">
      <c r="A21" s="22">
        <v>2</v>
      </c>
      <c r="B21" s="25" t="s">
        <v>58</v>
      </c>
      <c r="C21" s="22" t="s">
        <v>59</v>
      </c>
      <c r="D21" s="33">
        <f>'[1]Bieu01-HT'!$D$20</f>
        <v>6411.9969440000004</v>
      </c>
      <c r="E21" s="33">
        <f>'[1]03-QH2030'!$F$20</f>
        <v>8202.0983240000005</v>
      </c>
      <c r="F21" s="33">
        <f>'[2]HT-01'!D20</f>
        <v>6515.516815</v>
      </c>
      <c r="G21" s="26">
        <f t="shared" si="0"/>
        <v>103.51987099999951</v>
      </c>
      <c r="H21" s="33">
        <f t="shared" si="1"/>
        <v>5.7829054910845059</v>
      </c>
      <c r="J21" s="41">
        <f t="shared" si="2"/>
        <v>1790.1013800000001</v>
      </c>
    </row>
    <row r="22" spans="1:11" x14ac:dyDescent="0.25">
      <c r="A22" s="24" t="s">
        <v>60</v>
      </c>
      <c r="B22" s="28" t="s">
        <v>61</v>
      </c>
      <c r="C22" s="24" t="s">
        <v>62</v>
      </c>
      <c r="D22" s="29">
        <f>'[1]Bieu01-HT'!$D$51</f>
        <v>480.45205099999998</v>
      </c>
      <c r="E22" s="29">
        <f>'[1]03-QH2030'!$F$51</f>
        <v>670.182051</v>
      </c>
      <c r="F22" s="29">
        <f>'[2]HT-01'!D21</f>
        <v>482.48366700000003</v>
      </c>
      <c r="G22" s="27">
        <f t="shared" si="0"/>
        <v>2.0316160000000423</v>
      </c>
      <c r="H22" s="29">
        <f t="shared" si="1"/>
        <v>1.0707932324882949</v>
      </c>
      <c r="J22" s="41">
        <f t="shared" si="2"/>
        <v>189.73000000000002</v>
      </c>
    </row>
    <row r="23" spans="1:11" x14ac:dyDescent="0.25">
      <c r="A23" s="24" t="s">
        <v>63</v>
      </c>
      <c r="B23" s="28" t="s">
        <v>64</v>
      </c>
      <c r="C23" s="24" t="s">
        <v>65</v>
      </c>
      <c r="D23" s="29">
        <f>'[1]Bieu01-HT'!$D$52</f>
        <v>55.261609999999997</v>
      </c>
      <c r="E23" s="29">
        <f>'[1]03-QH2030'!$F$52</f>
        <v>128.23160999999999</v>
      </c>
      <c r="F23" s="29">
        <f>'[2]HT-01'!D22</f>
        <v>55.578375999999999</v>
      </c>
      <c r="G23" s="27">
        <f t="shared" si="0"/>
        <v>0.31676600000000121</v>
      </c>
      <c r="H23" s="29">
        <f t="shared" si="1"/>
        <v>0.43410442647663589</v>
      </c>
      <c r="J23" s="41">
        <f t="shared" si="2"/>
        <v>72.97</v>
      </c>
    </row>
    <row r="24" spans="1:11" x14ac:dyDescent="0.25">
      <c r="A24" s="24" t="s">
        <v>66</v>
      </c>
      <c r="B24" s="28" t="s">
        <v>67</v>
      </c>
      <c r="C24" s="24" t="s">
        <v>68</v>
      </c>
      <c r="D24" s="29">
        <f>'[1]Bieu01-HT'!$D$53</f>
        <v>12.528309</v>
      </c>
      <c r="E24" s="29">
        <f>'[1]03-QH2030'!$F$53</f>
        <v>11.928309</v>
      </c>
      <c r="F24" s="29">
        <f>'[2]HT-01'!D23</f>
        <v>12.610878</v>
      </c>
      <c r="G24" s="27">
        <f t="shared" si="0"/>
        <v>8.2568999999999448E-2</v>
      </c>
      <c r="H24" s="29">
        <f t="shared" si="1"/>
        <v>-13.761499999999916</v>
      </c>
      <c r="J24" s="41">
        <f t="shared" si="2"/>
        <v>-0.59999999999999964</v>
      </c>
    </row>
    <row r="25" spans="1:11" x14ac:dyDescent="0.25">
      <c r="A25" s="24" t="s">
        <v>69</v>
      </c>
      <c r="B25" s="28" t="s">
        <v>70</v>
      </c>
      <c r="C25" s="24" t="s">
        <v>71</v>
      </c>
      <c r="D25" s="29">
        <f>'[1]Bieu01-HT'!$D$22</f>
        <v>0.55996000000000001</v>
      </c>
      <c r="E25" s="29">
        <f>'[1]03-QH2030'!$F$22</f>
        <v>196.81996000000001</v>
      </c>
      <c r="F25" s="29">
        <f>'[2]HT-01'!D24</f>
        <v>0.55996100000000004</v>
      </c>
      <c r="G25" s="27">
        <f t="shared" si="0"/>
        <v>1.0000000000287557E-6</v>
      </c>
      <c r="H25" s="29">
        <f t="shared" si="1"/>
        <v>5.0952817692283476E-7</v>
      </c>
      <c r="J25" s="41">
        <f t="shared" si="2"/>
        <v>196.26000000000002</v>
      </c>
    </row>
    <row r="26" spans="1:11" x14ac:dyDescent="0.25">
      <c r="A26" s="24" t="s">
        <v>72</v>
      </c>
      <c r="B26" s="28" t="s">
        <v>73</v>
      </c>
      <c r="C26" s="24" t="s">
        <v>74</v>
      </c>
      <c r="D26" s="29">
        <f>'[1]Bieu01-HT'!$D$23</f>
        <v>2.7795100000000001</v>
      </c>
      <c r="E26" s="29">
        <f>'[1]03-QH2030'!$F$23</f>
        <v>5.4295099999999978</v>
      </c>
      <c r="F26" s="29">
        <f>'[2]HT-01'!D25</f>
        <v>2.7795130000000001</v>
      </c>
      <c r="G26" s="27">
        <f t="shared" si="0"/>
        <v>2.9999999999752447E-6</v>
      </c>
      <c r="H26" s="29">
        <f t="shared" si="1"/>
        <v>1.1320754716887727E-4</v>
      </c>
      <c r="J26" s="41">
        <f t="shared" si="2"/>
        <v>2.6499999999999977</v>
      </c>
    </row>
    <row r="27" spans="1:11" ht="25.5" x14ac:dyDescent="0.25">
      <c r="A27" s="24" t="s">
        <v>75</v>
      </c>
      <c r="B27" s="28" t="s">
        <v>76</v>
      </c>
      <c r="C27" s="24" t="s">
        <v>77</v>
      </c>
      <c r="D27" s="29">
        <f>SUM(D28:D37)</f>
        <v>60.719000999999999</v>
      </c>
      <c r="E27" s="29">
        <f>SUM(E28:E37)</f>
        <v>174.05900100000002</v>
      </c>
      <c r="F27" s="29">
        <f>'[2]HT-01'!D26</f>
        <v>60.640470000000001</v>
      </c>
      <c r="G27" s="27">
        <f t="shared" si="0"/>
        <v>-7.853099999999813E-2</v>
      </c>
      <c r="H27" s="29">
        <f t="shared" si="1"/>
        <v>-6.9287983059818342E-2</v>
      </c>
      <c r="J27" s="41">
        <f t="shared" si="2"/>
        <v>113.34000000000003</v>
      </c>
    </row>
    <row r="28" spans="1:11" x14ac:dyDescent="0.25">
      <c r="A28" s="24" t="s">
        <v>78</v>
      </c>
      <c r="B28" s="28" t="s">
        <v>79</v>
      </c>
      <c r="C28" s="24" t="s">
        <v>80</v>
      </c>
      <c r="D28" s="29">
        <f>'[1]Bieu01-HT'!$D$34</f>
        <v>1.7221630000000003</v>
      </c>
      <c r="E28" s="29">
        <f>'[1]03-QH2030'!$F$34</f>
        <v>4.7521629999999995</v>
      </c>
      <c r="F28" s="29">
        <f>'[2]HT-01'!D27</f>
        <v>1.7221610000000001</v>
      </c>
      <c r="G28" s="27">
        <f t="shared" si="0"/>
        <v>-2.0000000002795559E-6</v>
      </c>
      <c r="H28" s="29">
        <f t="shared" si="1"/>
        <v>-6.6006600669292291E-5</v>
      </c>
      <c r="J28" s="41">
        <f t="shared" si="2"/>
        <v>3.0299999999999994</v>
      </c>
    </row>
    <row r="29" spans="1:11" x14ac:dyDescent="0.25">
      <c r="A29" s="24" t="s">
        <v>81</v>
      </c>
      <c r="B29" s="28" t="s">
        <v>82</v>
      </c>
      <c r="C29" s="24" t="s">
        <v>83</v>
      </c>
      <c r="D29" s="29">
        <f>'[2]HT-01'!D28</f>
        <v>0</v>
      </c>
      <c r="E29" s="29"/>
      <c r="F29" s="29">
        <f>'[2]HT-01'!D28</f>
        <v>0</v>
      </c>
      <c r="G29" s="27">
        <f t="shared" si="0"/>
        <v>0</v>
      </c>
      <c r="H29" s="29">
        <v>0</v>
      </c>
      <c r="J29" s="41">
        <f t="shared" si="2"/>
        <v>0</v>
      </c>
    </row>
    <row r="30" spans="1:11" x14ac:dyDescent="0.25">
      <c r="A30" s="24" t="s">
        <v>84</v>
      </c>
      <c r="B30" s="28" t="s">
        <v>85</v>
      </c>
      <c r="C30" s="24" t="s">
        <v>86</v>
      </c>
      <c r="D30" s="29">
        <f>'[1]Bieu01-HT'!$D$35</f>
        <v>5.4033359999999995</v>
      </c>
      <c r="E30" s="29">
        <f>'[1]03-QH2030'!$F$35</f>
        <v>8.343335999999999</v>
      </c>
      <c r="F30" s="29">
        <f>'[2]HT-01'!D29</f>
        <v>5.403314</v>
      </c>
      <c r="G30" s="27">
        <f t="shared" si="0"/>
        <v>-2.1999999999522402E-5</v>
      </c>
      <c r="H30" s="29">
        <f t="shared" si="1"/>
        <v>-7.4829931971164649E-4</v>
      </c>
      <c r="J30" s="41">
        <f t="shared" si="2"/>
        <v>2.9399999999999995</v>
      </c>
    </row>
    <row r="31" spans="1:11" ht="25.5" x14ac:dyDescent="0.25">
      <c r="A31" s="24" t="s">
        <v>87</v>
      </c>
      <c r="B31" s="28" t="s">
        <v>88</v>
      </c>
      <c r="C31" s="24" t="s">
        <v>89</v>
      </c>
      <c r="D31" s="29">
        <f>'[1]Bieu01-HT'!$D$36</f>
        <v>43.954503000000003</v>
      </c>
      <c r="E31" s="29">
        <f>'[1]03-QH2030'!$F$36</f>
        <v>48.724502999999999</v>
      </c>
      <c r="F31" s="29">
        <f>'[2]HT-01'!D30</f>
        <v>43.875942000000002</v>
      </c>
      <c r="G31" s="27">
        <f t="shared" si="0"/>
        <v>-7.8561000000000547E-2</v>
      </c>
      <c r="H31" s="29">
        <f t="shared" si="1"/>
        <v>-1.6469811320754844</v>
      </c>
      <c r="J31" s="41">
        <f t="shared" si="2"/>
        <v>4.769999999999996</v>
      </c>
    </row>
    <row r="32" spans="1:11" ht="25.5" x14ac:dyDescent="0.25">
      <c r="A32" s="24" t="s">
        <v>90</v>
      </c>
      <c r="B32" s="28" t="s">
        <v>91</v>
      </c>
      <c r="C32" s="24" t="s">
        <v>92</v>
      </c>
      <c r="D32" s="29">
        <f>'[1]Bieu01-HT'!$D$37</f>
        <v>8.183838999999999</v>
      </c>
      <c r="E32" s="29">
        <f>'[1]03-QH2030'!$F$37</f>
        <v>110.803839</v>
      </c>
      <c r="F32" s="29">
        <f>'[2]HT-01'!D31</f>
        <v>8.1838419999999985</v>
      </c>
      <c r="G32" s="27">
        <f t="shared" si="0"/>
        <v>2.9999999995311555E-6</v>
      </c>
      <c r="H32" s="29">
        <f t="shared" si="1"/>
        <v>2.923406742868013E-6</v>
      </c>
      <c r="J32" s="41">
        <f t="shared" si="2"/>
        <v>102.62</v>
      </c>
    </row>
    <row r="33" spans="1:10" ht="25.5" x14ac:dyDescent="0.25">
      <c r="A33" s="24" t="s">
        <v>93</v>
      </c>
      <c r="B33" s="28" t="s">
        <v>94</v>
      </c>
      <c r="C33" s="24" t="s">
        <v>95</v>
      </c>
      <c r="D33" s="29">
        <f>'[2]HT-01'!D32</f>
        <v>0</v>
      </c>
      <c r="E33" s="29"/>
      <c r="F33" s="29">
        <f>'[2]HT-01'!D32</f>
        <v>0</v>
      </c>
      <c r="G33" s="27">
        <f t="shared" si="0"/>
        <v>0</v>
      </c>
      <c r="H33" s="29">
        <v>0</v>
      </c>
      <c r="J33" s="41">
        <f t="shared" si="2"/>
        <v>0</v>
      </c>
    </row>
    <row r="34" spans="1:10" x14ac:dyDescent="0.25">
      <c r="A34" s="24" t="s">
        <v>96</v>
      </c>
      <c r="B34" s="28" t="s">
        <v>97</v>
      </c>
      <c r="C34" s="24" t="s">
        <v>98</v>
      </c>
      <c r="D34" s="29">
        <f>'[2]HT-01'!D33</f>
        <v>0</v>
      </c>
      <c r="E34" s="29"/>
      <c r="F34" s="29">
        <f>'[2]HT-01'!D33</f>
        <v>0</v>
      </c>
      <c r="G34" s="27">
        <f t="shared" si="0"/>
        <v>0</v>
      </c>
      <c r="H34" s="29">
        <v>0</v>
      </c>
      <c r="J34" s="41">
        <f t="shared" si="2"/>
        <v>0</v>
      </c>
    </row>
    <row r="35" spans="1:10" ht="25.5" x14ac:dyDescent="0.25">
      <c r="A35" s="24" t="s">
        <v>99</v>
      </c>
      <c r="B35" s="28" t="s">
        <v>100</v>
      </c>
      <c r="C35" s="24" t="s">
        <v>101</v>
      </c>
      <c r="D35" s="29">
        <f>'[1]Bieu01-HT'!$D$45</f>
        <v>1.1995E-2</v>
      </c>
      <c r="E35" s="29">
        <f>'[1]03-QH2030'!$F$45</f>
        <v>1.1995E-2</v>
      </c>
      <c r="F35" s="29">
        <f>'[2]HT-01'!D34</f>
        <v>1.1995E-2</v>
      </c>
      <c r="G35" s="27">
        <f t="shared" si="0"/>
        <v>0</v>
      </c>
      <c r="H35" s="29">
        <v>0</v>
      </c>
      <c r="J35" s="41">
        <f t="shared" si="2"/>
        <v>0</v>
      </c>
    </row>
    <row r="36" spans="1:10" x14ac:dyDescent="0.25">
      <c r="A36" s="24" t="s">
        <v>102</v>
      </c>
      <c r="B36" s="28" t="s">
        <v>103</v>
      </c>
      <c r="C36" s="24" t="s">
        <v>104</v>
      </c>
      <c r="D36" s="29">
        <f>'[2]HT-01'!D35</f>
        <v>0</v>
      </c>
      <c r="E36" s="29"/>
      <c r="F36" s="29">
        <f>'[2]HT-01'!D35</f>
        <v>0</v>
      </c>
      <c r="G36" s="27">
        <f t="shared" si="0"/>
        <v>0</v>
      </c>
      <c r="H36" s="29">
        <v>0</v>
      </c>
      <c r="J36" s="41">
        <f t="shared" si="2"/>
        <v>0</v>
      </c>
    </row>
    <row r="37" spans="1:10" ht="25.5" x14ac:dyDescent="0.25">
      <c r="A37" s="24" t="s">
        <v>105</v>
      </c>
      <c r="B37" s="28" t="s">
        <v>106</v>
      </c>
      <c r="C37" s="24" t="s">
        <v>107</v>
      </c>
      <c r="D37" s="29">
        <f>'[1]Bieu01-HT'!$D$54</f>
        <v>1.443165</v>
      </c>
      <c r="E37" s="29">
        <f>'[1]03-QH2030'!$F$54</f>
        <v>1.423165</v>
      </c>
      <c r="F37" s="29">
        <f>'[2]HT-01'!D36</f>
        <v>1.4432160000000001</v>
      </c>
      <c r="G37" s="27">
        <f t="shared" si="0"/>
        <v>5.1000000000023249E-5</v>
      </c>
      <c r="H37" s="29">
        <f t="shared" si="1"/>
        <v>-0.25500000000011602</v>
      </c>
      <c r="J37" s="41">
        <f t="shared" si="2"/>
        <v>-2.0000000000000018E-2</v>
      </c>
    </row>
    <row r="38" spans="1:10" ht="25.5" x14ac:dyDescent="0.25">
      <c r="A38" s="24" t="s">
        <v>108</v>
      </c>
      <c r="B38" s="28" t="s">
        <v>109</v>
      </c>
      <c r="C38" s="24" t="s">
        <v>110</v>
      </c>
      <c r="D38" s="29">
        <f t="shared" ref="D38:E38" si="4">SUM(D39:D44)</f>
        <v>39.096363000000004</v>
      </c>
      <c r="E38" s="29">
        <f t="shared" si="4"/>
        <v>666.81274299999995</v>
      </c>
      <c r="F38" s="29">
        <f>SUM(F39:F44)</f>
        <v>39.539153999999996</v>
      </c>
      <c r="G38" s="27">
        <f t="shared" si="0"/>
        <v>0.44279099999999261</v>
      </c>
      <c r="H38" s="29">
        <f t="shared" si="1"/>
        <v>7.053997858077124E-2</v>
      </c>
      <c r="J38" s="41">
        <f t="shared" si="2"/>
        <v>627.71637999999996</v>
      </c>
    </row>
    <row r="39" spans="1:10" x14ac:dyDescent="0.25">
      <c r="A39" s="24" t="s">
        <v>111</v>
      </c>
      <c r="B39" s="28" t="s">
        <v>112</v>
      </c>
      <c r="C39" s="24" t="s">
        <v>113</v>
      </c>
      <c r="D39" s="29">
        <f>'[2]HT-01'!D38</f>
        <v>0</v>
      </c>
      <c r="E39" s="29"/>
      <c r="F39" s="29">
        <f>'[2]HT-01'!D38</f>
        <v>0</v>
      </c>
      <c r="G39" s="27">
        <f t="shared" si="0"/>
        <v>0</v>
      </c>
      <c r="H39" s="29">
        <v>0</v>
      </c>
      <c r="J39" s="41">
        <f t="shared" si="2"/>
        <v>0</v>
      </c>
    </row>
    <row r="40" spans="1:10" x14ac:dyDescent="0.25">
      <c r="A40" s="24" t="s">
        <v>114</v>
      </c>
      <c r="B40" s="28" t="s">
        <v>115</v>
      </c>
      <c r="C40" s="24" t="s">
        <v>116</v>
      </c>
      <c r="D40" s="29">
        <f>'[2]HT-01'!D39</f>
        <v>0</v>
      </c>
      <c r="E40" s="29">
        <f>'[1]03-QH2030'!$F$25</f>
        <v>108.85</v>
      </c>
      <c r="F40" s="29">
        <f>'[2]HT-01'!D39</f>
        <v>0</v>
      </c>
      <c r="G40" s="27">
        <f t="shared" si="0"/>
        <v>0</v>
      </c>
      <c r="H40" s="29">
        <f t="shared" si="1"/>
        <v>0</v>
      </c>
      <c r="J40" s="41">
        <f t="shared" si="2"/>
        <v>108.85</v>
      </c>
    </row>
    <row r="41" spans="1:10" ht="25.5" x14ac:dyDescent="0.25">
      <c r="A41" s="24" t="s">
        <v>117</v>
      </c>
      <c r="B41" s="28" t="s">
        <v>118</v>
      </c>
      <c r="C41" s="24" t="s">
        <v>119</v>
      </c>
      <c r="D41" s="29">
        <f>'[2]HT-01'!D40</f>
        <v>0</v>
      </c>
      <c r="E41" s="29"/>
      <c r="F41" s="29">
        <f>'[2]HT-01'!D40</f>
        <v>0</v>
      </c>
      <c r="G41" s="27">
        <f t="shared" si="0"/>
        <v>0</v>
      </c>
      <c r="H41" s="29">
        <v>0</v>
      </c>
      <c r="J41" s="41">
        <f t="shared" si="2"/>
        <v>0</v>
      </c>
    </row>
    <row r="42" spans="1:10" x14ac:dyDescent="0.25">
      <c r="A42" s="24" t="s">
        <v>120</v>
      </c>
      <c r="B42" s="28" t="s">
        <v>121</v>
      </c>
      <c r="C42" s="24" t="s">
        <v>122</v>
      </c>
      <c r="D42" s="29">
        <f>'[1]Bieu01-HT'!$D$26</f>
        <v>15.190143000000003</v>
      </c>
      <c r="E42" s="29">
        <f>'[1]03-QH2030'!$F$26</f>
        <v>302.18014300000004</v>
      </c>
      <c r="F42" s="29">
        <f>'[2]HT-01'!D41</f>
        <v>15.375530000000001</v>
      </c>
      <c r="G42" s="27">
        <f t="shared" si="0"/>
        <v>0.18538699999999864</v>
      </c>
      <c r="H42" s="29">
        <f t="shared" si="1"/>
        <v>6.4597024286560015E-2</v>
      </c>
      <c r="J42" s="41">
        <f t="shared" si="2"/>
        <v>286.99000000000007</v>
      </c>
    </row>
    <row r="43" spans="1:10" ht="25.5" x14ac:dyDescent="0.25">
      <c r="A43" s="24" t="s">
        <v>123</v>
      </c>
      <c r="B43" s="28" t="s">
        <v>124</v>
      </c>
      <c r="C43" s="24" t="s">
        <v>125</v>
      </c>
      <c r="D43" s="29">
        <f>'[1]Bieu01-HT'!$D$27</f>
        <v>1.6289020000000001</v>
      </c>
      <c r="E43" s="29">
        <f>'[1]03-QH2030'!$F$27</f>
        <v>111.988902</v>
      </c>
      <c r="F43" s="29">
        <f>'[2]HT-01'!D42</f>
        <v>1.628908</v>
      </c>
      <c r="G43" s="27">
        <f t="shared" si="0"/>
        <v>5.9999999999504894E-6</v>
      </c>
      <c r="H43" s="29">
        <f t="shared" si="1"/>
        <v>5.4367524464937379E-6</v>
      </c>
      <c r="J43" s="41">
        <f t="shared" si="2"/>
        <v>110.36</v>
      </c>
    </row>
    <row r="44" spans="1:10" ht="25.5" x14ac:dyDescent="0.25">
      <c r="A44" s="24" t="s">
        <v>126</v>
      </c>
      <c r="B44" s="28" t="s">
        <v>127</v>
      </c>
      <c r="C44" s="24" t="s">
        <v>128</v>
      </c>
      <c r="D44" s="29">
        <f>'[1]Bieu01-HT'!$D$29</f>
        <v>22.277318000000001</v>
      </c>
      <c r="E44" s="29">
        <f>'[1]03-QH2030'!$F$29</f>
        <v>143.79369799999998</v>
      </c>
      <c r="F44" s="29">
        <f>'[2]HT-01'!D43</f>
        <v>22.534716</v>
      </c>
      <c r="G44" s="27">
        <f t="shared" si="0"/>
        <v>0.25739799999999846</v>
      </c>
      <c r="H44" s="29">
        <f t="shared" si="1"/>
        <v>0.21182164906492323</v>
      </c>
      <c r="J44" s="41">
        <f t="shared" si="2"/>
        <v>121.51637999999997</v>
      </c>
    </row>
    <row r="45" spans="1:10" ht="25.5" x14ac:dyDescent="0.25">
      <c r="A45" s="24" t="s">
        <v>129</v>
      </c>
      <c r="B45" s="28" t="s">
        <v>130</v>
      </c>
      <c r="C45" s="24" t="s">
        <v>131</v>
      </c>
      <c r="D45" s="29">
        <f>SUM(D46:D55)</f>
        <v>3183.5981449999995</v>
      </c>
      <c r="E45" s="29">
        <f t="shared" ref="E45:F45" si="5">SUM(E46:E55)</f>
        <v>3679.6931449999997</v>
      </c>
      <c r="F45" s="29">
        <f t="shared" si="5"/>
        <v>3232.452996</v>
      </c>
      <c r="G45" s="27">
        <f t="shared" si="0"/>
        <v>48.854851000000508</v>
      </c>
      <c r="H45" s="29">
        <f t="shared" si="1"/>
        <v>9.8478821596670976</v>
      </c>
      <c r="J45" s="41">
        <f t="shared" si="2"/>
        <v>496.09500000000025</v>
      </c>
    </row>
    <row r="46" spans="1:10" x14ac:dyDescent="0.25">
      <c r="A46" s="24" t="s">
        <v>132</v>
      </c>
      <c r="B46" s="28" t="s">
        <v>133</v>
      </c>
      <c r="C46" s="24" t="s">
        <v>134</v>
      </c>
      <c r="D46" s="29">
        <f>'[1]Bieu01-HT'!$D$32</f>
        <v>652.85545599999989</v>
      </c>
      <c r="E46" s="29">
        <f>'[1]03-QH2030'!$F$32</f>
        <v>850.44545599999992</v>
      </c>
      <c r="F46" s="29">
        <f>'[2]HT-01'!D45</f>
        <v>685.39850200000001</v>
      </c>
      <c r="G46" s="27">
        <f t="shared" si="0"/>
        <v>32.543046000000118</v>
      </c>
      <c r="H46" s="29">
        <f t="shared" si="1"/>
        <v>16.469986335340913</v>
      </c>
      <c r="J46" s="41">
        <f t="shared" si="2"/>
        <v>197.59000000000003</v>
      </c>
    </row>
    <row r="47" spans="1:10" x14ac:dyDescent="0.25">
      <c r="A47" s="24" t="s">
        <v>135</v>
      </c>
      <c r="B47" s="28" t="s">
        <v>136</v>
      </c>
      <c r="C47" s="24" t="s">
        <v>137</v>
      </c>
      <c r="D47" s="29">
        <f>'[1]Bieu01-HT'!$D$33</f>
        <v>233.10126600000004</v>
      </c>
      <c r="E47" s="29">
        <f>'[1]03-QH2030'!$F$33</f>
        <v>373.62626599999993</v>
      </c>
      <c r="F47" s="29">
        <f>'[2]HT-01'!D46</f>
        <v>249.29297199999999</v>
      </c>
      <c r="G47" s="27">
        <f t="shared" si="0"/>
        <v>16.191705999999954</v>
      </c>
      <c r="H47" s="29">
        <f t="shared" si="1"/>
        <v>11.52229567692579</v>
      </c>
      <c r="J47" s="41">
        <f t="shared" si="2"/>
        <v>140.52499999999989</v>
      </c>
    </row>
    <row r="48" spans="1:10" ht="25.5" x14ac:dyDescent="0.25">
      <c r="A48" s="24" t="s">
        <v>138</v>
      </c>
      <c r="B48" s="28" t="s">
        <v>139</v>
      </c>
      <c r="C48" s="24" t="s">
        <v>140</v>
      </c>
      <c r="D48" s="29">
        <f>'[2]HT-01'!D47</f>
        <v>0</v>
      </c>
      <c r="E48" s="29"/>
      <c r="F48" s="29">
        <f>'[2]HT-01'!D47</f>
        <v>0</v>
      </c>
      <c r="G48" s="27">
        <f t="shared" si="0"/>
        <v>0</v>
      </c>
      <c r="H48" s="29">
        <v>0</v>
      </c>
      <c r="J48" s="41">
        <f t="shared" si="2"/>
        <v>0</v>
      </c>
    </row>
    <row r="49" spans="1:10" ht="25.5" x14ac:dyDescent="0.25">
      <c r="A49" s="24" t="s">
        <v>141</v>
      </c>
      <c r="B49" s="28" t="s">
        <v>142</v>
      </c>
      <c r="C49" s="24" t="s">
        <v>143</v>
      </c>
      <c r="D49" s="29">
        <f>'[2]HT-01'!D48</f>
        <v>0</v>
      </c>
      <c r="E49" s="29"/>
      <c r="F49" s="29">
        <f>'[2]HT-01'!D48</f>
        <v>0</v>
      </c>
      <c r="G49" s="27">
        <f t="shared" si="0"/>
        <v>0</v>
      </c>
      <c r="H49" s="29">
        <v>0</v>
      </c>
      <c r="J49" s="41">
        <f t="shared" si="2"/>
        <v>0</v>
      </c>
    </row>
    <row r="50" spans="1:10" ht="38.25" x14ac:dyDescent="0.25">
      <c r="A50" s="24" t="s">
        <v>144</v>
      </c>
      <c r="B50" s="28" t="s">
        <v>145</v>
      </c>
      <c r="C50" s="24" t="s">
        <v>146</v>
      </c>
      <c r="D50" s="29">
        <f>'[1]Bieu01-HT'!$D$41</f>
        <v>0.28372999999999998</v>
      </c>
      <c r="E50" s="29">
        <f>'[1]03-QH2030'!$F$41</f>
        <v>7.6837300000000006</v>
      </c>
      <c r="F50" s="29">
        <f>'[2]HT-01'!D49</f>
        <v>0.28373500000000001</v>
      </c>
      <c r="G50" s="27">
        <f t="shared" si="0"/>
        <v>5.000000000032756E-6</v>
      </c>
      <c r="H50" s="29">
        <f t="shared" si="1"/>
        <v>6.7567567568010208E-5</v>
      </c>
      <c r="J50" s="41">
        <f t="shared" si="2"/>
        <v>7.4</v>
      </c>
    </row>
    <row r="51" spans="1:10" x14ac:dyDescent="0.25">
      <c r="A51" s="24" t="s">
        <v>147</v>
      </c>
      <c r="B51" s="28" t="s">
        <v>148</v>
      </c>
      <c r="C51" s="24" t="s">
        <v>149</v>
      </c>
      <c r="D51" s="29">
        <f>'[1]Bieu01-HT'!$D$42</f>
        <v>0.48483999999999999</v>
      </c>
      <c r="E51" s="29">
        <f>'[1]03-QH2030'!$F$42</f>
        <v>79.874839999999992</v>
      </c>
      <c r="F51" s="29">
        <f>'[2]HT-01'!D50</f>
        <v>0.484844</v>
      </c>
      <c r="G51" s="27">
        <f t="shared" si="0"/>
        <v>4.0000000000040004E-6</v>
      </c>
      <c r="H51" s="29">
        <f t="shared" si="1"/>
        <v>5.0384179367728953E-6</v>
      </c>
      <c r="J51" s="41">
        <f t="shared" si="2"/>
        <v>79.389999999999986</v>
      </c>
    </row>
    <row r="52" spans="1:10" ht="25.5" x14ac:dyDescent="0.25">
      <c r="A52" s="24" t="s">
        <v>150</v>
      </c>
      <c r="B52" s="28" t="s">
        <v>151</v>
      </c>
      <c r="C52" s="24" t="s">
        <v>152</v>
      </c>
      <c r="D52" s="29">
        <f>'[1]Bieu01-HT'!$D$38</f>
        <v>2286.2514109999997</v>
      </c>
      <c r="E52" s="29">
        <f>'[1]03-QH2030'!$F$38</f>
        <v>2347.0014109999997</v>
      </c>
      <c r="F52" s="29">
        <f>'[2]HT-01'!D51</f>
        <v>2286.2636130000001</v>
      </c>
      <c r="G52" s="27">
        <f t="shared" si="0"/>
        <v>1.2202000000343105E-2</v>
      </c>
      <c r="H52" s="29">
        <f t="shared" si="1"/>
        <v>2.008559670838371E-2</v>
      </c>
      <c r="J52" s="41">
        <f t="shared" si="2"/>
        <v>60.75</v>
      </c>
    </row>
    <row r="53" spans="1:10" ht="38.25" x14ac:dyDescent="0.25">
      <c r="A53" s="24" t="s">
        <v>153</v>
      </c>
      <c r="B53" s="28" t="s">
        <v>154</v>
      </c>
      <c r="C53" s="24" t="s">
        <v>155</v>
      </c>
      <c r="D53" s="29">
        <f>'[1]Bieu01-HT'!$D$39</f>
        <v>0.415163</v>
      </c>
      <c r="E53" s="29">
        <f>'[1]03-QH2030'!$F$39</f>
        <v>0.415163</v>
      </c>
      <c r="F53" s="29">
        <f>'[2]HT-01'!D52</f>
        <v>0.45347600000000005</v>
      </c>
      <c r="G53" s="27">
        <f t="shared" si="0"/>
        <v>3.8313000000000041E-2</v>
      </c>
      <c r="H53" s="29">
        <v>0</v>
      </c>
      <c r="J53" s="41">
        <f t="shared" si="2"/>
        <v>0</v>
      </c>
    </row>
    <row r="54" spans="1:10" x14ac:dyDescent="0.25">
      <c r="A54" s="24" t="s">
        <v>156</v>
      </c>
      <c r="B54" s="28" t="s">
        <v>157</v>
      </c>
      <c r="C54" s="24" t="s">
        <v>158</v>
      </c>
      <c r="D54" s="29">
        <f>'[1]Bieu01-HT'!$D$47</f>
        <v>1.338182</v>
      </c>
      <c r="E54" s="29">
        <f>'[1]03-QH2030'!$F$47</f>
        <v>2.828182</v>
      </c>
      <c r="F54" s="29">
        <f>'[2]HT-01'!D53</f>
        <v>1.338187</v>
      </c>
      <c r="G54" s="27">
        <f t="shared" si="0"/>
        <v>5.000000000032756E-6</v>
      </c>
      <c r="H54" s="29">
        <f t="shared" si="1"/>
        <v>3.3557046980085614E-4</v>
      </c>
      <c r="J54" s="41">
        <f t="shared" si="2"/>
        <v>1.49</v>
      </c>
    </row>
    <row r="55" spans="1:10" ht="25.5" x14ac:dyDescent="0.25">
      <c r="A55" s="24" t="s">
        <v>159</v>
      </c>
      <c r="B55" s="28" t="s">
        <v>160</v>
      </c>
      <c r="C55" s="24" t="s">
        <v>161</v>
      </c>
      <c r="D55" s="29">
        <f>'[1]Bieu01-HT'!$D$50+'[1]Bieu01-HT'!$D$49</f>
        <v>8.8680969999999988</v>
      </c>
      <c r="E55" s="29">
        <f>'[1]03-QH2030'!$F$49+'[1]03-QH2030'!$F$50</f>
        <v>17.818097000000002</v>
      </c>
      <c r="F55" s="29">
        <f>'[2]HT-01'!D54</f>
        <v>8.9376669999999994</v>
      </c>
      <c r="G55" s="27">
        <f t="shared" si="0"/>
        <v>6.9570000000000576E-2</v>
      </c>
      <c r="H55" s="29">
        <f t="shared" si="1"/>
        <v>0.77731843575419612</v>
      </c>
      <c r="J55" s="41">
        <f t="shared" si="2"/>
        <v>8.9500000000000028</v>
      </c>
    </row>
    <row r="56" spans="1:10" x14ac:dyDescent="0.25">
      <c r="A56" s="24" t="s">
        <v>162</v>
      </c>
      <c r="B56" s="28" t="s">
        <v>163</v>
      </c>
      <c r="C56" s="24" t="s">
        <v>164</v>
      </c>
      <c r="D56" s="29">
        <f>'[1]Bieu01-HT'!$D$43</f>
        <v>1.4129040000000002</v>
      </c>
      <c r="E56" s="29">
        <f>'[1]03-QH2030'!$F$43</f>
        <v>1.8329039999999999</v>
      </c>
      <c r="F56" s="29">
        <f>'[2]HT-01'!D55</f>
        <v>1.59067</v>
      </c>
      <c r="G56" s="27">
        <f t="shared" si="0"/>
        <v>0.17776599999999987</v>
      </c>
      <c r="H56" s="29">
        <f t="shared" si="1"/>
        <v>42.325238095238092</v>
      </c>
      <c r="J56" s="41">
        <f t="shared" si="2"/>
        <v>0.41999999999999971</v>
      </c>
    </row>
    <row r="57" spans="1:10" x14ac:dyDescent="0.25">
      <c r="A57" s="24" t="s">
        <v>165</v>
      </c>
      <c r="B57" s="28" t="s">
        <v>166</v>
      </c>
      <c r="C57" s="24" t="s">
        <v>167</v>
      </c>
      <c r="D57" s="29">
        <f>'[2]HT-01'!D56</f>
        <v>0</v>
      </c>
      <c r="E57" s="29"/>
      <c r="F57" s="29">
        <f>'[2]HT-01'!D56</f>
        <v>0</v>
      </c>
      <c r="G57" s="27">
        <f t="shared" si="0"/>
        <v>0</v>
      </c>
      <c r="H57" s="29">
        <v>0</v>
      </c>
      <c r="J57" s="41">
        <f t="shared" si="2"/>
        <v>0</v>
      </c>
    </row>
    <row r="58" spans="1:10" ht="38.25" x14ac:dyDescent="0.25">
      <c r="A58" s="24" t="s">
        <v>168</v>
      </c>
      <c r="B58" s="28" t="s">
        <v>169</v>
      </c>
      <c r="C58" s="24" t="s">
        <v>170</v>
      </c>
      <c r="D58" s="29">
        <f>'[1]Bieu01-HT'!$D$44</f>
        <v>135.77084200000002</v>
      </c>
      <c r="E58" s="29">
        <f>'[1]03-QH2030'!$F$44</f>
        <v>223.44084199999998</v>
      </c>
      <c r="F58" s="29">
        <f>'[2]HT-01'!D57</f>
        <v>138.04817300000002</v>
      </c>
      <c r="G58" s="27">
        <f t="shared" si="0"/>
        <v>2.2773310000000038</v>
      </c>
      <c r="H58" s="29">
        <f t="shared" si="1"/>
        <v>2.5976172008668925</v>
      </c>
      <c r="J58" s="41">
        <f t="shared" si="2"/>
        <v>87.669999999999959</v>
      </c>
    </row>
    <row r="59" spans="1:10" x14ac:dyDescent="0.25">
      <c r="A59" s="24" t="s">
        <v>171</v>
      </c>
      <c r="B59" s="28" t="s">
        <v>172</v>
      </c>
      <c r="C59" s="24" t="s">
        <v>173</v>
      </c>
      <c r="D59" s="29">
        <f>SUM(D60:D61)</f>
        <v>2439.8182489999999</v>
      </c>
      <c r="E59" s="29">
        <f t="shared" ref="E59:F59" si="6">SUM(E60:E61)</f>
        <v>2437.278249</v>
      </c>
      <c r="F59" s="29">
        <f t="shared" si="6"/>
        <v>2489.2329570000002</v>
      </c>
      <c r="G59" s="27">
        <f t="shared" si="0"/>
        <v>49.414708000000246</v>
      </c>
      <c r="H59" s="29">
        <f t="shared" si="1"/>
        <v>-1945.4609448819274</v>
      </c>
      <c r="J59" s="41">
        <f t="shared" si="2"/>
        <v>-2.5399999999999636</v>
      </c>
    </row>
    <row r="60" spans="1:10" ht="25.5" x14ac:dyDescent="0.25">
      <c r="A60" s="24" t="s">
        <v>174</v>
      </c>
      <c r="B60" s="28" t="s">
        <v>175</v>
      </c>
      <c r="C60" s="24" t="s">
        <v>176</v>
      </c>
      <c r="D60" s="29">
        <f>'[1]Bieu01-HT'!$D$58</f>
        <v>1486.3013409999999</v>
      </c>
      <c r="E60" s="29">
        <f>'[1]03-QH2030'!$F$58</f>
        <v>1483.7613409999999</v>
      </c>
      <c r="F60" s="29">
        <f>'[2]HT-01'!D59</f>
        <v>1511.815789</v>
      </c>
      <c r="G60" s="27">
        <f t="shared" si="0"/>
        <v>25.514448000000129</v>
      </c>
      <c r="H60" s="29">
        <f t="shared" si="1"/>
        <v>-1004.505826771673</v>
      </c>
      <c r="J60" s="41">
        <f t="shared" si="2"/>
        <v>-2.5399999999999636</v>
      </c>
    </row>
    <row r="61" spans="1:10" ht="25.5" x14ac:dyDescent="0.25">
      <c r="A61" s="24" t="s">
        <v>177</v>
      </c>
      <c r="B61" s="28" t="s">
        <v>178</v>
      </c>
      <c r="C61" s="24" t="s">
        <v>179</v>
      </c>
      <c r="D61" s="29">
        <f>'[1]Bieu01-HT'!$D$57</f>
        <v>953.51690799999983</v>
      </c>
      <c r="E61" s="29">
        <f>'[1]03-QH2030'!$F$57</f>
        <v>953.51690799999983</v>
      </c>
      <c r="F61" s="29">
        <f>'[2]HT-01'!D60</f>
        <v>977.41716799999995</v>
      </c>
      <c r="G61" s="27">
        <f t="shared" si="0"/>
        <v>23.900260000000117</v>
      </c>
      <c r="H61" s="29">
        <v>0</v>
      </c>
      <c r="J61" s="41">
        <f t="shared" si="2"/>
        <v>0</v>
      </c>
    </row>
    <row r="62" spans="1:10" x14ac:dyDescent="0.25">
      <c r="A62" s="24" t="s">
        <v>180</v>
      </c>
      <c r="B62" s="28" t="s">
        <v>181</v>
      </c>
      <c r="C62" s="24" t="s">
        <v>182</v>
      </c>
      <c r="D62" s="29">
        <f>'[2]HT-01'!D61</f>
        <v>0</v>
      </c>
      <c r="E62" s="29">
        <f>'[1]03-QH2030'!$F$59</f>
        <v>11</v>
      </c>
      <c r="F62" s="29">
        <f>'[2]HT-01'!D61</f>
        <v>0</v>
      </c>
      <c r="G62" s="27">
        <f t="shared" si="0"/>
        <v>0</v>
      </c>
      <c r="H62" s="29">
        <f t="shared" si="1"/>
        <v>0</v>
      </c>
      <c r="J62" s="41">
        <f t="shared" si="2"/>
        <v>11</v>
      </c>
    </row>
    <row r="63" spans="1:10" x14ac:dyDescent="0.25">
      <c r="A63" s="22">
        <v>3</v>
      </c>
      <c r="B63" s="25" t="s">
        <v>183</v>
      </c>
      <c r="C63" s="22" t="s">
        <v>184</v>
      </c>
      <c r="D63" s="33">
        <f>'[1]Bieu01-HT'!$D$60</f>
        <v>1656.990875</v>
      </c>
      <c r="E63" s="33">
        <f>'[1]03-QH2030'!$F$60</f>
        <v>348.98087500000008</v>
      </c>
      <c r="F63" s="33">
        <f>'[2]HT-01'!D62</f>
        <v>1360.5593889999998</v>
      </c>
      <c r="G63" s="26">
        <f t="shared" si="0"/>
        <v>-296.43148600000018</v>
      </c>
      <c r="H63" s="33">
        <f t="shared" si="1"/>
        <v>22.662784382382416</v>
      </c>
      <c r="J63" s="41">
        <f t="shared" si="2"/>
        <v>-1308.0099999999998</v>
      </c>
    </row>
    <row r="64" spans="1:10" x14ac:dyDescent="0.25">
      <c r="A64" s="30"/>
      <c r="B64" s="31" t="s">
        <v>185</v>
      </c>
      <c r="C64" s="30" t="s">
        <v>186</v>
      </c>
      <c r="D64" s="29">
        <f>'[2]HT-01'!D63</f>
        <v>0</v>
      </c>
      <c r="E64" s="32"/>
      <c r="F64" s="29">
        <f>'[2]HT-01'!D63</f>
        <v>0</v>
      </c>
      <c r="G64" s="27">
        <f t="shared" si="0"/>
        <v>0</v>
      </c>
      <c r="H64" s="29"/>
      <c r="J64" s="41">
        <f t="shared" si="2"/>
        <v>0</v>
      </c>
    </row>
    <row r="65" spans="1:10" x14ac:dyDescent="0.25">
      <c r="A65" s="24" t="s">
        <v>187</v>
      </c>
      <c r="B65" s="28" t="s">
        <v>188</v>
      </c>
      <c r="C65" s="24" t="s">
        <v>189</v>
      </c>
      <c r="D65" s="29"/>
      <c r="E65" s="29"/>
      <c r="F65" s="29">
        <f>'[2]HT-01'!D64</f>
        <v>71.731014000000002</v>
      </c>
      <c r="G65" s="27">
        <f t="shared" si="0"/>
        <v>71.731014000000002</v>
      </c>
      <c r="H65" s="29"/>
      <c r="J65" s="41">
        <f t="shared" si="2"/>
        <v>0</v>
      </c>
    </row>
    <row r="66" spans="1:10" x14ac:dyDescent="0.25">
      <c r="A66" s="24" t="s">
        <v>190</v>
      </c>
      <c r="B66" s="28" t="s">
        <v>191</v>
      </c>
      <c r="C66" s="24" t="s">
        <v>192</v>
      </c>
      <c r="D66" s="29"/>
      <c r="E66" s="29"/>
      <c r="F66" s="29">
        <f>'[2]HT-01'!D65</f>
        <v>1288.8283749999998</v>
      </c>
      <c r="G66" s="27">
        <f t="shared" si="0"/>
        <v>1288.8283749999998</v>
      </c>
      <c r="H66" s="29"/>
      <c r="J66" s="41">
        <f t="shared" si="2"/>
        <v>0</v>
      </c>
    </row>
    <row r="67" spans="1:10" x14ac:dyDescent="0.25">
      <c r="A67" s="24" t="s">
        <v>193</v>
      </c>
      <c r="B67" s="28" t="s">
        <v>194</v>
      </c>
      <c r="C67" s="24" t="s">
        <v>195</v>
      </c>
      <c r="D67" s="29">
        <f>'[2]HT-01'!D66</f>
        <v>0</v>
      </c>
      <c r="E67" s="29"/>
      <c r="F67" s="29">
        <f>'[2]HT-01'!D66</f>
        <v>0</v>
      </c>
      <c r="G67" s="27">
        <f t="shared" si="0"/>
        <v>0</v>
      </c>
      <c r="H67" s="29"/>
      <c r="J67" s="41">
        <f t="shared" si="2"/>
        <v>0</v>
      </c>
    </row>
    <row r="68" spans="1:10" x14ac:dyDescent="0.25">
      <c r="A68" s="24" t="s">
        <v>196</v>
      </c>
      <c r="B68" s="28" t="s">
        <v>197</v>
      </c>
      <c r="C68" s="24" t="s">
        <v>198</v>
      </c>
      <c r="D68" s="29">
        <f>'[2]HT-01'!D67</f>
        <v>0</v>
      </c>
      <c r="E68" s="29"/>
      <c r="F68" s="29">
        <f>'[2]HT-01'!D67</f>
        <v>0</v>
      </c>
      <c r="G68" s="27">
        <f t="shared" si="0"/>
        <v>0</v>
      </c>
      <c r="H68" s="29"/>
      <c r="J68" s="41">
        <f t="shared" si="2"/>
        <v>0</v>
      </c>
    </row>
  </sheetData>
  <mergeCells count="9">
    <mergeCell ref="A2:H2"/>
    <mergeCell ref="A4:A6"/>
    <mergeCell ref="B4:B6"/>
    <mergeCell ref="C4:C6"/>
    <mergeCell ref="D4:D6"/>
    <mergeCell ref="E4:E6"/>
    <mergeCell ref="F4:H4"/>
    <mergeCell ref="F5:F6"/>
    <mergeCell ref="G5:H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5A197-0F69-4EA5-913B-FDE306EBF65E}">
  <dimension ref="A1:Q69"/>
  <sheetViews>
    <sheetView workbookViewId="0">
      <selection activeCell="D1" sqref="D1:Q1048576"/>
    </sheetView>
  </sheetViews>
  <sheetFormatPr defaultColWidth="8.7109375" defaultRowHeight="15" x14ac:dyDescent="0.25"/>
  <cols>
    <col min="1" max="1" width="6.5703125" style="1" bestFit="1" customWidth="1"/>
    <col min="2" max="2" width="47.42578125" style="1" customWidth="1"/>
    <col min="3" max="3" width="8.5703125" style="1" customWidth="1"/>
    <col min="4" max="17" width="12.140625" style="1" customWidth="1"/>
    <col min="18" max="16384" width="8.7109375" style="1"/>
  </cols>
  <sheetData>
    <row r="1" spans="1:17" ht="15.75" x14ac:dyDescent="0.25">
      <c r="B1" s="2" t="s">
        <v>224</v>
      </c>
    </row>
    <row r="2" spans="1:17" ht="15.75" x14ac:dyDescent="0.25">
      <c r="B2" s="95" t="s">
        <v>218</v>
      </c>
      <c r="C2" s="95"/>
      <c r="D2" s="95"/>
      <c r="E2" s="95"/>
      <c r="F2" s="95"/>
      <c r="G2" s="95"/>
      <c r="H2" s="95"/>
      <c r="I2" s="95"/>
      <c r="J2" s="95"/>
      <c r="K2" s="95"/>
      <c r="L2" s="95"/>
      <c r="M2" s="95"/>
      <c r="N2" s="95"/>
      <c r="O2" s="95"/>
      <c r="P2" s="95"/>
      <c r="Q2" s="95"/>
    </row>
    <row r="3" spans="1:17" x14ac:dyDescent="0.25">
      <c r="O3" s="96" t="s">
        <v>2</v>
      </c>
      <c r="P3" s="96"/>
      <c r="Q3" s="96"/>
    </row>
    <row r="4" spans="1:17" x14ac:dyDescent="0.25">
      <c r="A4" s="102" t="s">
        <v>3</v>
      </c>
      <c r="B4" s="103" t="s">
        <v>4</v>
      </c>
      <c r="C4" s="103" t="s">
        <v>5</v>
      </c>
      <c r="D4" s="104" t="s">
        <v>219</v>
      </c>
      <c r="E4" s="104" t="s">
        <v>220</v>
      </c>
      <c r="F4" s="103" t="s">
        <v>221</v>
      </c>
      <c r="G4" s="103" t="s">
        <v>222</v>
      </c>
      <c r="H4" s="103"/>
      <c r="I4" s="103"/>
      <c r="J4" s="103"/>
      <c r="K4" s="103"/>
      <c r="L4" s="103"/>
      <c r="M4" s="103"/>
      <c r="N4" s="103"/>
      <c r="O4" s="103"/>
      <c r="P4" s="103"/>
      <c r="Q4" s="103"/>
    </row>
    <row r="5" spans="1:17" ht="25.5" x14ac:dyDescent="0.25">
      <c r="A5" s="102"/>
      <c r="B5" s="103"/>
      <c r="C5" s="103"/>
      <c r="D5" s="105"/>
      <c r="E5" s="105"/>
      <c r="F5" s="103"/>
      <c r="G5" s="37" t="s">
        <v>9</v>
      </c>
      <c r="H5" s="37" t="s">
        <v>10</v>
      </c>
      <c r="I5" s="37" t="s">
        <v>11</v>
      </c>
      <c r="J5" s="37" t="s">
        <v>12</v>
      </c>
      <c r="K5" s="37" t="s">
        <v>13</v>
      </c>
      <c r="L5" s="37" t="s">
        <v>14</v>
      </c>
      <c r="M5" s="37" t="s">
        <v>15</v>
      </c>
      <c r="N5" s="37" t="s">
        <v>16</v>
      </c>
      <c r="O5" s="37" t="s">
        <v>17</v>
      </c>
      <c r="P5" s="37" t="s">
        <v>18</v>
      </c>
      <c r="Q5" s="37" t="s">
        <v>19</v>
      </c>
    </row>
    <row r="6" spans="1:17" s="44" customFormat="1" ht="12.75" x14ac:dyDescent="0.2">
      <c r="A6" s="42">
        <v>-1</v>
      </c>
      <c r="B6" s="42">
        <v>-2</v>
      </c>
      <c r="C6" s="42">
        <v>-3</v>
      </c>
      <c r="D6" s="42">
        <v>-4</v>
      </c>
      <c r="E6" s="42">
        <v>-5</v>
      </c>
      <c r="F6" s="34" t="s">
        <v>223</v>
      </c>
      <c r="G6" s="42">
        <v>-7</v>
      </c>
      <c r="H6" s="42">
        <v>-8</v>
      </c>
      <c r="I6" s="43">
        <v>-9</v>
      </c>
      <c r="J6" s="43">
        <v>-10</v>
      </c>
      <c r="K6" s="43">
        <v>-11</v>
      </c>
      <c r="L6" s="43">
        <v>-12</v>
      </c>
      <c r="M6" s="43">
        <v>-13</v>
      </c>
      <c r="N6" s="43">
        <v>-14</v>
      </c>
      <c r="O6" s="43">
        <v>-15</v>
      </c>
      <c r="P6" s="43">
        <v>-16</v>
      </c>
      <c r="Q6" s="43">
        <v>-17</v>
      </c>
    </row>
    <row r="7" spans="1:17" s="10" customFormat="1" ht="14.25" x14ac:dyDescent="0.2">
      <c r="A7" s="3">
        <v>1</v>
      </c>
      <c r="B7" s="8" t="s">
        <v>21</v>
      </c>
      <c r="C7" s="3" t="s">
        <v>22</v>
      </c>
      <c r="D7" s="45">
        <v>116597.43000000001</v>
      </c>
      <c r="E7" s="9">
        <v>2.2000007447786629E-5</v>
      </c>
      <c r="F7" s="9">
        <v>116597.43002200002</v>
      </c>
      <c r="G7" s="9">
        <v>451.52906000000002</v>
      </c>
      <c r="H7" s="9">
        <v>5970.0579669999988</v>
      </c>
      <c r="I7" s="9">
        <v>31247.74467</v>
      </c>
      <c r="J7" s="19">
        <v>2625.3677220000004</v>
      </c>
      <c r="K7" s="19">
        <v>2637.207386</v>
      </c>
      <c r="L7" s="19">
        <v>6790.2990449999979</v>
      </c>
      <c r="M7" s="19">
        <v>13495.492428</v>
      </c>
      <c r="N7" s="19">
        <v>11772.636095000002</v>
      </c>
      <c r="O7" s="19">
        <v>25896.412729</v>
      </c>
      <c r="P7" s="19">
        <v>8515.0744940000004</v>
      </c>
      <c r="Q7" s="19">
        <v>7195.6084259999998</v>
      </c>
    </row>
    <row r="8" spans="1:17" x14ac:dyDescent="0.25">
      <c r="A8" s="5" t="s">
        <v>23</v>
      </c>
      <c r="B8" s="11" t="s">
        <v>24</v>
      </c>
      <c r="C8" s="5" t="s">
        <v>25</v>
      </c>
      <c r="D8" s="46">
        <v>8840.26</v>
      </c>
      <c r="E8" s="12">
        <v>0</v>
      </c>
      <c r="F8" s="12">
        <v>8840.2584340000012</v>
      </c>
      <c r="G8" s="12">
        <v>137.274609</v>
      </c>
      <c r="H8" s="12">
        <v>1069.2704670000001</v>
      </c>
      <c r="I8" s="12">
        <v>796.84721000000002</v>
      </c>
      <c r="J8" s="13">
        <v>1407.8573489999999</v>
      </c>
      <c r="K8" s="13">
        <v>896.34691499999997</v>
      </c>
      <c r="L8" s="13">
        <v>2141.8319740000002</v>
      </c>
      <c r="M8" s="13">
        <v>350.50298899999996</v>
      </c>
      <c r="N8" s="13">
        <v>535.51131899999996</v>
      </c>
      <c r="O8" s="13">
        <v>366.59342900000001</v>
      </c>
      <c r="P8" s="13">
        <v>168.44812999999999</v>
      </c>
      <c r="Q8" s="13">
        <v>969.77404300000001</v>
      </c>
    </row>
    <row r="9" spans="1:17" x14ac:dyDescent="0.25">
      <c r="A9" s="5" t="s">
        <v>26</v>
      </c>
      <c r="B9" s="11" t="s">
        <v>27</v>
      </c>
      <c r="C9" s="5" t="s">
        <v>28</v>
      </c>
      <c r="D9" s="46">
        <v>7223</v>
      </c>
      <c r="E9" s="12">
        <v>0</v>
      </c>
      <c r="F9" s="12">
        <v>7222.9984449999993</v>
      </c>
      <c r="G9" s="12">
        <v>116.07071599999999</v>
      </c>
      <c r="H9" s="12">
        <v>971.67161999999996</v>
      </c>
      <c r="I9" s="12">
        <v>733.55462999999997</v>
      </c>
      <c r="J9" s="13">
        <v>1286.770442</v>
      </c>
      <c r="K9" s="13">
        <v>880.06976699999996</v>
      </c>
      <c r="L9" s="13">
        <v>2079.102809</v>
      </c>
      <c r="M9" s="13">
        <v>147.36296899999999</v>
      </c>
      <c r="N9" s="13">
        <v>176.82921400000001</v>
      </c>
      <c r="O9" s="13">
        <v>324.24080800000002</v>
      </c>
      <c r="P9" s="13">
        <v>18.10905</v>
      </c>
      <c r="Q9" s="13">
        <v>489.21642000000003</v>
      </c>
    </row>
    <row r="10" spans="1:17" x14ac:dyDescent="0.25">
      <c r="A10" s="5" t="s">
        <v>29</v>
      </c>
      <c r="B10" s="11" t="s">
        <v>30</v>
      </c>
      <c r="C10" s="5" t="s">
        <v>31</v>
      </c>
      <c r="D10" s="46"/>
      <c r="E10" s="12">
        <v>1617.2599889999999</v>
      </c>
      <c r="F10" s="12">
        <v>1617.2599889999999</v>
      </c>
      <c r="G10" s="12">
        <v>21.203893000000001</v>
      </c>
      <c r="H10" s="12">
        <v>97.598846999999978</v>
      </c>
      <c r="I10" s="12">
        <v>63.292580000000001</v>
      </c>
      <c r="J10" s="13">
        <v>121.086907</v>
      </c>
      <c r="K10" s="13">
        <v>16.277148</v>
      </c>
      <c r="L10" s="13">
        <v>62.729164999999995</v>
      </c>
      <c r="M10" s="13">
        <v>203.14001999999999</v>
      </c>
      <c r="N10" s="13">
        <v>358.68210499999998</v>
      </c>
      <c r="O10" s="13">
        <v>42.352620999999999</v>
      </c>
      <c r="P10" s="13">
        <v>150.33908</v>
      </c>
      <c r="Q10" s="13">
        <v>480.55762299999998</v>
      </c>
    </row>
    <row r="11" spans="1:17" x14ac:dyDescent="0.25">
      <c r="A11" s="5" t="s">
        <v>32</v>
      </c>
      <c r="B11" s="11" t="s">
        <v>33</v>
      </c>
      <c r="C11" s="5" t="s">
        <v>34</v>
      </c>
      <c r="D11" s="46"/>
      <c r="E11" s="12">
        <v>3574.9925189999994</v>
      </c>
      <c r="F11" s="12">
        <v>3574.9925189999994</v>
      </c>
      <c r="G11" s="12">
        <v>2.3812899999999928</v>
      </c>
      <c r="H11" s="12">
        <v>354.92623799999967</v>
      </c>
      <c r="I11" s="12">
        <v>573.91655100000003</v>
      </c>
      <c r="J11" s="13">
        <v>76.824655000000007</v>
      </c>
      <c r="K11" s="13">
        <v>84.42619599999999</v>
      </c>
      <c r="L11" s="13">
        <v>209.87867199999997</v>
      </c>
      <c r="M11" s="13">
        <v>353.80794999999995</v>
      </c>
      <c r="N11" s="13">
        <v>1047.7027200000002</v>
      </c>
      <c r="O11" s="13">
        <v>658.31728399999997</v>
      </c>
      <c r="P11" s="13">
        <v>80.592194000000006</v>
      </c>
      <c r="Q11" s="13">
        <v>132.21876900000001</v>
      </c>
    </row>
    <row r="12" spans="1:17" x14ac:dyDescent="0.25">
      <c r="A12" s="5" t="s">
        <v>35</v>
      </c>
      <c r="B12" s="11" t="s">
        <v>36</v>
      </c>
      <c r="C12" s="5" t="s">
        <v>37</v>
      </c>
      <c r="D12" s="46">
        <v>13754.27</v>
      </c>
      <c r="E12" s="12">
        <v>0</v>
      </c>
      <c r="F12" s="12">
        <v>13754.272267999997</v>
      </c>
      <c r="G12" s="12">
        <v>103.79770899999998</v>
      </c>
      <c r="H12" s="12">
        <v>445.48663600000003</v>
      </c>
      <c r="I12" s="12">
        <v>229.25617699999998</v>
      </c>
      <c r="J12" s="13">
        <v>662.35827300000005</v>
      </c>
      <c r="K12" s="13">
        <v>313.536474</v>
      </c>
      <c r="L12" s="13">
        <v>1147.4457729999999</v>
      </c>
      <c r="M12" s="13">
        <v>3128.7492989999996</v>
      </c>
      <c r="N12" s="13">
        <v>2485.5580689999997</v>
      </c>
      <c r="O12" s="13">
        <v>3489.4358320000001</v>
      </c>
      <c r="P12" s="13">
        <v>500.01491999999996</v>
      </c>
      <c r="Q12" s="13">
        <v>1248.633106</v>
      </c>
    </row>
    <row r="13" spans="1:17" x14ac:dyDescent="0.25">
      <c r="A13" s="5" t="s">
        <v>38</v>
      </c>
      <c r="B13" s="11" t="s">
        <v>39</v>
      </c>
      <c r="C13" s="5" t="s">
        <v>40</v>
      </c>
      <c r="D13" s="46">
        <v>55308.639999999999</v>
      </c>
      <c r="E13" s="12">
        <v>0</v>
      </c>
      <c r="F13" s="12">
        <v>55308.639504000006</v>
      </c>
      <c r="G13" s="12">
        <v>180.90218099999998</v>
      </c>
      <c r="H13" s="12">
        <v>3875.0473230000002</v>
      </c>
      <c r="I13" s="12">
        <v>29356.192122</v>
      </c>
      <c r="J13" s="13">
        <v>375.88450399999999</v>
      </c>
      <c r="K13" s="13">
        <v>492.27031600000004</v>
      </c>
      <c r="L13" s="13">
        <v>2259.9171099999999</v>
      </c>
      <c r="M13" s="13">
        <v>14.499079999999999</v>
      </c>
      <c r="N13" s="13">
        <v>1414.2798560000001</v>
      </c>
      <c r="O13" s="13">
        <v>4803.1836720000001</v>
      </c>
      <c r="P13" s="13">
        <v>7724.4551099999999</v>
      </c>
      <c r="Q13" s="13">
        <v>4812.0082299999995</v>
      </c>
    </row>
    <row r="14" spans="1:17" x14ac:dyDescent="0.25">
      <c r="A14" s="5" t="s">
        <v>41</v>
      </c>
      <c r="B14" s="11" t="s">
        <v>42</v>
      </c>
      <c r="C14" s="5" t="s">
        <v>43</v>
      </c>
      <c r="D14" s="46">
        <v>16178.67</v>
      </c>
      <c r="E14" s="12">
        <v>579.73957599999812</v>
      </c>
      <c r="F14" s="12">
        <v>16758.409575999998</v>
      </c>
      <c r="G14" s="12">
        <v>0</v>
      </c>
      <c r="H14" s="12">
        <v>0</v>
      </c>
      <c r="I14" s="12">
        <v>0</v>
      </c>
      <c r="J14" s="13">
        <v>0</v>
      </c>
      <c r="K14" s="13">
        <v>0</v>
      </c>
      <c r="L14" s="13">
        <v>0</v>
      </c>
      <c r="M14" s="13">
        <v>3051.72433</v>
      </c>
      <c r="N14" s="13">
        <v>1518.940194</v>
      </c>
      <c r="O14" s="13">
        <v>12187.745052</v>
      </c>
      <c r="P14" s="13">
        <v>0</v>
      </c>
      <c r="Q14" s="13">
        <v>0</v>
      </c>
    </row>
    <row r="15" spans="1:17" x14ac:dyDescent="0.25">
      <c r="A15" s="5" t="s">
        <v>44</v>
      </c>
      <c r="B15" s="11" t="s">
        <v>45</v>
      </c>
      <c r="C15" s="5" t="s">
        <v>46</v>
      </c>
      <c r="D15" s="46">
        <v>15018.470000000001</v>
      </c>
      <c r="E15" s="12">
        <v>2736.4722660000007</v>
      </c>
      <c r="F15" s="12">
        <v>17754.942266000002</v>
      </c>
      <c r="G15" s="12">
        <v>16.614744999999999</v>
      </c>
      <c r="H15" s="12">
        <v>123.633531</v>
      </c>
      <c r="I15" s="12">
        <v>240.76428999999999</v>
      </c>
      <c r="J15" s="13">
        <v>67.045736000000005</v>
      </c>
      <c r="K15" s="13">
        <v>841.21096699999998</v>
      </c>
      <c r="L15" s="13">
        <v>987.246264</v>
      </c>
      <c r="M15" s="13">
        <v>6514.8341399999999</v>
      </c>
      <c r="N15" s="13">
        <v>4681.4539480000003</v>
      </c>
      <c r="O15" s="13">
        <v>4265.9305849999992</v>
      </c>
      <c r="P15" s="13">
        <v>16.20806</v>
      </c>
      <c r="Q15" s="13">
        <v>0</v>
      </c>
    </row>
    <row r="16" spans="1:17" s="18" customFormat="1" x14ac:dyDescent="0.25">
      <c r="A16" s="14"/>
      <c r="B16" s="15" t="s">
        <v>47</v>
      </c>
      <c r="C16" s="14" t="s">
        <v>48</v>
      </c>
      <c r="D16" s="47">
        <v>8413.1999999999989</v>
      </c>
      <c r="E16" s="48">
        <v>-3742.8366619999988</v>
      </c>
      <c r="F16" s="16">
        <v>4670.3633380000001</v>
      </c>
      <c r="G16" s="16">
        <v>0</v>
      </c>
      <c r="H16" s="16">
        <v>0.31537900000000002</v>
      </c>
      <c r="I16" s="16">
        <v>43.691859999999998</v>
      </c>
      <c r="J16" s="17">
        <v>25.474398999999998</v>
      </c>
      <c r="K16" s="17">
        <v>242.07773299999999</v>
      </c>
      <c r="L16" s="17">
        <v>642.89232900000002</v>
      </c>
      <c r="M16" s="17">
        <v>1147.97461</v>
      </c>
      <c r="N16" s="17">
        <v>772.63903700000003</v>
      </c>
      <c r="O16" s="17">
        <v>1779.089931</v>
      </c>
      <c r="P16" s="17">
        <v>16.20806</v>
      </c>
      <c r="Q16" s="17">
        <v>0</v>
      </c>
    </row>
    <row r="17" spans="1:17" x14ac:dyDescent="0.25">
      <c r="A17" s="5" t="s">
        <v>49</v>
      </c>
      <c r="B17" s="11" t="s">
        <v>50</v>
      </c>
      <c r="C17" s="5" t="s">
        <v>51</v>
      </c>
      <c r="D17" s="46"/>
      <c r="E17" s="12">
        <v>138.93094499999998</v>
      </c>
      <c r="F17" s="12">
        <v>138.93094499999998</v>
      </c>
      <c r="G17" s="12">
        <v>10.558525999999999</v>
      </c>
      <c r="H17" s="12">
        <v>1.6937720000000001</v>
      </c>
      <c r="I17" s="12">
        <v>0.76832</v>
      </c>
      <c r="J17" s="13">
        <v>10.397205</v>
      </c>
      <c r="K17" s="13">
        <v>4.4165179999999999</v>
      </c>
      <c r="L17" s="13">
        <v>28.979251999999999</v>
      </c>
      <c r="M17" s="13">
        <v>14.390129999999999</v>
      </c>
      <c r="N17" s="13">
        <v>39.189988999999997</v>
      </c>
      <c r="O17" s="13">
        <v>25.206875</v>
      </c>
      <c r="P17" s="13">
        <v>0.35608000000000001</v>
      </c>
      <c r="Q17" s="13">
        <v>2.974278</v>
      </c>
    </row>
    <row r="18" spans="1:17" x14ac:dyDescent="0.25">
      <c r="A18" s="5" t="s">
        <v>52</v>
      </c>
      <c r="B18" s="11" t="s">
        <v>53</v>
      </c>
      <c r="C18" s="5" t="s">
        <v>54</v>
      </c>
      <c r="D18" s="46"/>
      <c r="E18" s="12">
        <v>466.98451</v>
      </c>
      <c r="F18" s="12">
        <v>466.98451</v>
      </c>
      <c r="G18" s="12">
        <v>0</v>
      </c>
      <c r="H18" s="12">
        <v>100</v>
      </c>
      <c r="I18" s="12">
        <v>50</v>
      </c>
      <c r="J18" s="13">
        <v>25</v>
      </c>
      <c r="K18" s="13">
        <v>5</v>
      </c>
      <c r="L18" s="13">
        <v>15</v>
      </c>
      <c r="M18" s="13">
        <v>66.98451</v>
      </c>
      <c r="N18" s="13">
        <v>50</v>
      </c>
      <c r="O18" s="13">
        <v>100</v>
      </c>
      <c r="P18" s="13">
        <v>25</v>
      </c>
      <c r="Q18" s="13">
        <v>30</v>
      </c>
    </row>
    <row r="19" spans="1:17" x14ac:dyDescent="0.25">
      <c r="A19" s="5" t="s">
        <v>55</v>
      </c>
      <c r="B19" s="11" t="s">
        <v>56</v>
      </c>
      <c r="C19" s="5" t="s">
        <v>57</v>
      </c>
      <c r="D19" s="46"/>
      <c r="E19" s="12">
        <v>0</v>
      </c>
      <c r="F19" s="12">
        <v>0</v>
      </c>
      <c r="G19" s="12">
        <v>0</v>
      </c>
      <c r="H19" s="12">
        <v>0</v>
      </c>
      <c r="I19" s="12">
        <v>0</v>
      </c>
      <c r="J19" s="13">
        <v>0</v>
      </c>
      <c r="K19" s="13">
        <v>0</v>
      </c>
      <c r="L19" s="13">
        <v>0</v>
      </c>
      <c r="M19" s="13">
        <v>0</v>
      </c>
      <c r="N19" s="13">
        <v>0</v>
      </c>
      <c r="O19" s="13">
        <v>0</v>
      </c>
      <c r="P19" s="13">
        <v>0</v>
      </c>
      <c r="Q19" s="13">
        <v>0</v>
      </c>
    </row>
    <row r="20" spans="1:17" s="10" customFormat="1" ht="14.25" x14ac:dyDescent="0.2">
      <c r="A20" s="3">
        <v>2</v>
      </c>
      <c r="B20" s="8" t="s">
        <v>58</v>
      </c>
      <c r="C20" s="3" t="s">
        <v>59</v>
      </c>
      <c r="D20" s="45">
        <v>8996.7521540000016</v>
      </c>
      <c r="E20" s="9">
        <v>2.2609999996348051E-3</v>
      </c>
      <c r="F20" s="9">
        <v>8996.7544150000012</v>
      </c>
      <c r="G20" s="9">
        <v>820.129142</v>
      </c>
      <c r="H20" s="9">
        <v>898.66957600000001</v>
      </c>
      <c r="I20" s="9">
        <v>489.18845999999991</v>
      </c>
      <c r="J20" s="19">
        <v>539.85120499999994</v>
      </c>
      <c r="K20" s="19">
        <v>320.792171</v>
      </c>
      <c r="L20" s="19">
        <v>638.63376900000003</v>
      </c>
      <c r="M20" s="19">
        <v>562.50888099999997</v>
      </c>
      <c r="N20" s="19">
        <v>849.89178300000003</v>
      </c>
      <c r="O20" s="19">
        <v>2304.4473969999999</v>
      </c>
      <c r="P20" s="19">
        <v>770.92495000000008</v>
      </c>
      <c r="Q20" s="19">
        <v>801.71708100000001</v>
      </c>
    </row>
    <row r="21" spans="1:17" x14ac:dyDescent="0.25">
      <c r="A21" s="5" t="s">
        <v>60</v>
      </c>
      <c r="B21" s="11" t="s">
        <v>61</v>
      </c>
      <c r="C21" s="5" t="s">
        <v>62</v>
      </c>
      <c r="D21" s="46">
        <v>870.2</v>
      </c>
      <c r="E21" s="49">
        <v>-91.563333000000057</v>
      </c>
      <c r="F21" s="12">
        <v>778.63666699999999</v>
      </c>
      <c r="G21" s="12">
        <v>0</v>
      </c>
      <c r="H21" s="12">
        <v>85.803794999999994</v>
      </c>
      <c r="I21" s="12">
        <v>80.515050000000002</v>
      </c>
      <c r="J21" s="13">
        <v>107.105293</v>
      </c>
      <c r="K21" s="13">
        <v>52.442852999999999</v>
      </c>
      <c r="L21" s="13">
        <v>88.123592000000002</v>
      </c>
      <c r="M21" s="13">
        <v>89.601759999999985</v>
      </c>
      <c r="N21" s="13">
        <v>101.10663099999999</v>
      </c>
      <c r="O21" s="13">
        <v>87.871847000000002</v>
      </c>
      <c r="P21" s="13">
        <v>41.448630000000001</v>
      </c>
      <c r="Q21" s="13">
        <v>44.617215999999999</v>
      </c>
    </row>
    <row r="22" spans="1:17" x14ac:dyDescent="0.25">
      <c r="A22" s="5" t="s">
        <v>63</v>
      </c>
      <c r="B22" s="11" t="s">
        <v>64</v>
      </c>
      <c r="C22" s="5" t="s">
        <v>65</v>
      </c>
      <c r="D22" s="46">
        <v>158.23160999999999</v>
      </c>
      <c r="E22" s="49">
        <v>-47.843233999999995</v>
      </c>
      <c r="F22" s="12">
        <v>110.38837599999999</v>
      </c>
      <c r="G22" s="12">
        <v>110.38837599999999</v>
      </c>
      <c r="H22" s="12">
        <v>0</v>
      </c>
      <c r="I22" s="12">
        <v>0</v>
      </c>
      <c r="J22" s="13">
        <v>0</v>
      </c>
      <c r="K22" s="13">
        <v>0</v>
      </c>
      <c r="L22" s="13">
        <v>0</v>
      </c>
      <c r="M22" s="13">
        <v>0</v>
      </c>
      <c r="N22" s="13">
        <v>0</v>
      </c>
      <c r="O22" s="13">
        <v>0</v>
      </c>
      <c r="P22" s="13">
        <v>0</v>
      </c>
      <c r="Q22" s="13">
        <v>0</v>
      </c>
    </row>
    <row r="23" spans="1:17" x14ac:dyDescent="0.25">
      <c r="A23" s="5" t="s">
        <v>66</v>
      </c>
      <c r="B23" s="11" t="s">
        <v>67</v>
      </c>
      <c r="C23" s="5" t="s">
        <v>68</v>
      </c>
      <c r="D23" s="46">
        <v>14.01</v>
      </c>
      <c r="E23" s="49">
        <v>-2.7091219999999989</v>
      </c>
      <c r="F23" s="12">
        <v>11.300878000000001</v>
      </c>
      <c r="G23" s="12">
        <v>4.3244219999999993</v>
      </c>
      <c r="H23" s="12">
        <v>1.6186670000000001</v>
      </c>
      <c r="I23" s="12">
        <v>0.52637</v>
      </c>
      <c r="J23" s="13">
        <v>0.21423400000000001</v>
      </c>
      <c r="K23" s="13">
        <v>0.32736399999999999</v>
      </c>
      <c r="L23" s="13">
        <v>0.12711500000000001</v>
      </c>
      <c r="M23" s="13">
        <v>0.73343000000000003</v>
      </c>
      <c r="N23" s="13">
        <v>0.16989000000000001</v>
      </c>
      <c r="O23" s="13">
        <v>2.1591659999999999</v>
      </c>
      <c r="P23" s="13">
        <v>0.60377000000000003</v>
      </c>
      <c r="Q23" s="13">
        <v>0.49645</v>
      </c>
    </row>
    <row r="24" spans="1:17" x14ac:dyDescent="0.25">
      <c r="A24" s="5" t="s">
        <v>69</v>
      </c>
      <c r="B24" s="11" t="s">
        <v>70</v>
      </c>
      <c r="C24" s="5" t="s">
        <v>71</v>
      </c>
      <c r="D24" s="46">
        <v>451.9</v>
      </c>
      <c r="E24" s="50">
        <v>0</v>
      </c>
      <c r="F24" s="12">
        <v>451.89996099999996</v>
      </c>
      <c r="G24" s="12">
        <v>2.139961</v>
      </c>
      <c r="H24" s="12">
        <v>114.2</v>
      </c>
      <c r="I24" s="12">
        <v>105.08</v>
      </c>
      <c r="J24" s="13">
        <v>10.48</v>
      </c>
      <c r="K24" s="13">
        <v>0</v>
      </c>
      <c r="L24" s="13">
        <v>5</v>
      </c>
      <c r="M24" s="13">
        <v>100</v>
      </c>
      <c r="N24" s="13">
        <v>5</v>
      </c>
      <c r="O24" s="13">
        <v>105</v>
      </c>
      <c r="P24" s="13">
        <v>5</v>
      </c>
      <c r="Q24" s="13">
        <v>0</v>
      </c>
    </row>
    <row r="25" spans="1:17" x14ac:dyDescent="0.25">
      <c r="A25" s="5" t="s">
        <v>72</v>
      </c>
      <c r="B25" s="11" t="s">
        <v>73</v>
      </c>
      <c r="C25" s="5" t="s">
        <v>74</v>
      </c>
      <c r="D25" s="46">
        <v>7.4307999999999996</v>
      </c>
      <c r="E25" s="12">
        <v>0</v>
      </c>
      <c r="F25" s="12">
        <v>7.4295129999999991</v>
      </c>
      <c r="G25" s="12">
        <v>5.0795130000000004</v>
      </c>
      <c r="H25" s="12">
        <v>1.2</v>
      </c>
      <c r="I25" s="12">
        <v>0.2</v>
      </c>
      <c r="J25" s="13">
        <v>0.1</v>
      </c>
      <c r="K25" s="13">
        <v>0.1</v>
      </c>
      <c r="L25" s="13">
        <v>0.1</v>
      </c>
      <c r="M25" s="13">
        <v>0.2</v>
      </c>
      <c r="N25" s="13">
        <v>0.1</v>
      </c>
      <c r="O25" s="13">
        <v>0.1</v>
      </c>
      <c r="P25" s="13">
        <v>0.1</v>
      </c>
      <c r="Q25" s="13">
        <v>0.15</v>
      </c>
    </row>
    <row r="26" spans="1:17" x14ac:dyDescent="0.25">
      <c r="A26" s="5" t="s">
        <v>75</v>
      </c>
      <c r="B26" s="11" t="s">
        <v>76</v>
      </c>
      <c r="C26" s="5" t="s">
        <v>77</v>
      </c>
      <c r="D26" s="46"/>
      <c r="E26" s="12">
        <v>166.84047000000001</v>
      </c>
      <c r="F26" s="12">
        <v>166.84047000000001</v>
      </c>
      <c r="G26" s="12">
        <v>16.171182999999999</v>
      </c>
      <c r="H26" s="12">
        <v>103.098084</v>
      </c>
      <c r="I26" s="12">
        <v>5.5030099999999997</v>
      </c>
      <c r="J26" s="13">
        <v>3.6896269999999998</v>
      </c>
      <c r="K26" s="13">
        <v>2.1853410000000002</v>
      </c>
      <c r="L26" s="13">
        <v>6.0679910000000001</v>
      </c>
      <c r="M26" s="13">
        <v>4.6852600000000004</v>
      </c>
      <c r="N26" s="13">
        <v>8.5362580000000001</v>
      </c>
      <c r="O26" s="13">
        <v>10.580560999999999</v>
      </c>
      <c r="P26" s="13">
        <v>4.3087400000000002</v>
      </c>
      <c r="Q26" s="13">
        <v>2.0144150000000001</v>
      </c>
    </row>
    <row r="27" spans="1:17" x14ac:dyDescent="0.25">
      <c r="A27" s="5" t="s">
        <v>78</v>
      </c>
      <c r="B27" s="11" t="s">
        <v>79</v>
      </c>
      <c r="C27" s="5" t="s">
        <v>80</v>
      </c>
      <c r="D27" s="46">
        <v>2.14</v>
      </c>
      <c r="E27" s="12">
        <v>0.49216100000000029</v>
      </c>
      <c r="F27" s="12">
        <v>2.6321610000000004</v>
      </c>
      <c r="G27" s="12">
        <v>1.2222980000000001</v>
      </c>
      <c r="H27" s="12">
        <v>0.15</v>
      </c>
      <c r="I27" s="12">
        <v>0</v>
      </c>
      <c r="J27" s="13">
        <v>0.17802599999999999</v>
      </c>
      <c r="K27" s="13">
        <v>0</v>
      </c>
      <c r="L27" s="13">
        <v>0.3</v>
      </c>
      <c r="M27" s="13">
        <v>7.9899999999999999E-2</v>
      </c>
      <c r="N27" s="13">
        <v>0</v>
      </c>
      <c r="O27" s="13">
        <v>0.439857</v>
      </c>
      <c r="P27" s="13">
        <v>0.26207999999999998</v>
      </c>
      <c r="Q27" s="13">
        <v>0</v>
      </c>
    </row>
    <row r="28" spans="1:17" x14ac:dyDescent="0.25">
      <c r="A28" s="5" t="s">
        <v>81</v>
      </c>
      <c r="B28" s="11" t="s">
        <v>82</v>
      </c>
      <c r="C28" s="5" t="s">
        <v>83</v>
      </c>
      <c r="D28" s="46"/>
      <c r="E28" s="12">
        <v>0</v>
      </c>
      <c r="F28" s="12">
        <v>0</v>
      </c>
      <c r="G28" s="12">
        <v>0</v>
      </c>
      <c r="H28" s="12">
        <v>0</v>
      </c>
      <c r="I28" s="12">
        <v>0</v>
      </c>
      <c r="J28" s="13">
        <v>0</v>
      </c>
      <c r="K28" s="13">
        <v>0</v>
      </c>
      <c r="L28" s="13">
        <v>0</v>
      </c>
      <c r="M28" s="13">
        <v>0</v>
      </c>
      <c r="N28" s="13">
        <v>0</v>
      </c>
      <c r="O28" s="13">
        <v>0</v>
      </c>
      <c r="P28" s="13">
        <v>0</v>
      </c>
      <c r="Q28" s="13">
        <v>0</v>
      </c>
    </row>
    <row r="29" spans="1:17" x14ac:dyDescent="0.25">
      <c r="A29" s="5" t="s">
        <v>84</v>
      </c>
      <c r="B29" s="11" t="s">
        <v>85</v>
      </c>
      <c r="C29" s="5" t="s">
        <v>86</v>
      </c>
      <c r="D29" s="46">
        <v>7.64</v>
      </c>
      <c r="E29" s="12">
        <v>0</v>
      </c>
      <c r="F29" s="12">
        <v>7.6433140000000002</v>
      </c>
      <c r="G29" s="12">
        <v>3.9390450000000001</v>
      </c>
      <c r="H29" s="12">
        <v>0.11437700000000001</v>
      </c>
      <c r="I29" s="12">
        <v>0.28227000000000002</v>
      </c>
      <c r="J29" s="13">
        <v>0.20813100000000001</v>
      </c>
      <c r="K29" s="13">
        <v>0.45652499999999996</v>
      </c>
      <c r="L29" s="13">
        <v>0.63391600000000004</v>
      </c>
      <c r="M29" s="13">
        <v>0.16977</v>
      </c>
      <c r="N29" s="13">
        <v>0.38046500000000005</v>
      </c>
      <c r="O29" s="13">
        <v>0.37793500000000002</v>
      </c>
      <c r="P29" s="13">
        <v>0.75968000000000002</v>
      </c>
      <c r="Q29" s="13">
        <v>0.32119999999999999</v>
      </c>
    </row>
    <row r="30" spans="1:17" x14ac:dyDescent="0.25">
      <c r="A30" s="5" t="s">
        <v>87</v>
      </c>
      <c r="B30" s="11" t="s">
        <v>88</v>
      </c>
      <c r="C30" s="5" t="s">
        <v>89</v>
      </c>
      <c r="D30" s="46">
        <v>46.88</v>
      </c>
      <c r="E30" s="12">
        <v>0</v>
      </c>
      <c r="F30" s="12">
        <v>46.875941999999995</v>
      </c>
      <c r="G30" s="12">
        <v>8.4434629999999977</v>
      </c>
      <c r="H30" s="12">
        <v>3.8272789999999999</v>
      </c>
      <c r="I30" s="12">
        <v>3.3033199999999998</v>
      </c>
      <c r="J30" s="13">
        <v>2.6895129999999998</v>
      </c>
      <c r="K30" s="13">
        <v>1.7288159999999999</v>
      </c>
      <c r="L30" s="13">
        <v>4.3687559999999994</v>
      </c>
      <c r="M30" s="13">
        <v>3.3478500000000002</v>
      </c>
      <c r="N30" s="13">
        <v>6.5165889999999997</v>
      </c>
      <c r="O30" s="13">
        <v>8.7767610000000005</v>
      </c>
      <c r="P30" s="13">
        <v>2.1803799999999995</v>
      </c>
      <c r="Q30" s="13">
        <v>1.6932150000000001</v>
      </c>
    </row>
    <row r="31" spans="1:17" x14ac:dyDescent="0.25">
      <c r="A31" s="5" t="s">
        <v>90</v>
      </c>
      <c r="B31" s="11" t="s">
        <v>91</v>
      </c>
      <c r="C31" s="5" t="s">
        <v>92</v>
      </c>
      <c r="D31" s="46">
        <v>106.28</v>
      </c>
      <c r="E31" s="12">
        <v>0</v>
      </c>
      <c r="F31" s="12">
        <v>106.28384199999999</v>
      </c>
      <c r="G31" s="12">
        <v>1.6350849999999999</v>
      </c>
      <c r="H31" s="12">
        <v>99.006428</v>
      </c>
      <c r="I31" s="12">
        <v>1.9174199999999999</v>
      </c>
      <c r="J31" s="13">
        <v>0.423952</v>
      </c>
      <c r="K31" s="13">
        <v>0</v>
      </c>
      <c r="L31" s="13">
        <v>0</v>
      </c>
      <c r="M31" s="13">
        <v>0.98773999999999995</v>
      </c>
      <c r="N31" s="13">
        <v>1.3392040000000001</v>
      </c>
      <c r="O31" s="13">
        <v>0.97401300000000002</v>
      </c>
      <c r="P31" s="13">
        <v>0</v>
      </c>
      <c r="Q31" s="13">
        <v>0</v>
      </c>
    </row>
    <row r="32" spans="1:17" x14ac:dyDescent="0.25">
      <c r="A32" s="5" t="s">
        <v>93</v>
      </c>
      <c r="B32" s="11" t="s">
        <v>94</v>
      </c>
      <c r="C32" s="5" t="s">
        <v>95</v>
      </c>
      <c r="D32" s="46"/>
      <c r="E32" s="12">
        <v>0</v>
      </c>
      <c r="F32" s="12">
        <v>0</v>
      </c>
      <c r="G32" s="12">
        <v>0</v>
      </c>
      <c r="H32" s="12">
        <v>0</v>
      </c>
      <c r="I32" s="12">
        <v>0</v>
      </c>
      <c r="J32" s="13">
        <v>0</v>
      </c>
      <c r="K32" s="13">
        <v>0</v>
      </c>
      <c r="L32" s="13">
        <v>0</v>
      </c>
      <c r="M32" s="13">
        <v>0</v>
      </c>
      <c r="N32" s="13">
        <v>0</v>
      </c>
      <c r="O32" s="13">
        <v>0</v>
      </c>
      <c r="P32" s="13">
        <v>0</v>
      </c>
      <c r="Q32" s="13">
        <v>0</v>
      </c>
    </row>
    <row r="33" spans="1:17" x14ac:dyDescent="0.25">
      <c r="A33" s="5" t="s">
        <v>96</v>
      </c>
      <c r="B33" s="11" t="s">
        <v>97</v>
      </c>
      <c r="C33" s="5" t="s">
        <v>98</v>
      </c>
      <c r="D33" s="46"/>
      <c r="E33" s="12">
        <v>0</v>
      </c>
      <c r="F33" s="12">
        <v>0</v>
      </c>
      <c r="G33" s="12">
        <v>0</v>
      </c>
      <c r="H33" s="12">
        <v>0</v>
      </c>
      <c r="I33" s="12">
        <v>0</v>
      </c>
      <c r="J33" s="13">
        <v>0</v>
      </c>
      <c r="K33" s="13">
        <v>0</v>
      </c>
      <c r="L33" s="13">
        <v>0</v>
      </c>
      <c r="M33" s="13">
        <v>0</v>
      </c>
      <c r="N33" s="13">
        <v>0</v>
      </c>
      <c r="O33" s="13">
        <v>0</v>
      </c>
      <c r="P33" s="13">
        <v>0</v>
      </c>
      <c r="Q33" s="13">
        <v>0</v>
      </c>
    </row>
    <row r="34" spans="1:17" x14ac:dyDescent="0.25">
      <c r="A34" s="5" t="s">
        <v>99</v>
      </c>
      <c r="B34" s="11" t="s">
        <v>100</v>
      </c>
      <c r="C34" s="5" t="s">
        <v>101</v>
      </c>
      <c r="D34" s="46"/>
      <c r="E34" s="12">
        <v>1.1995E-2</v>
      </c>
      <c r="F34" s="12">
        <v>1.1995E-2</v>
      </c>
      <c r="G34" s="12">
        <v>0</v>
      </c>
      <c r="H34" s="12">
        <v>0</v>
      </c>
      <c r="I34" s="12">
        <v>0</v>
      </c>
      <c r="J34" s="13">
        <v>0</v>
      </c>
      <c r="K34" s="13">
        <v>0</v>
      </c>
      <c r="L34" s="13">
        <v>0</v>
      </c>
      <c r="M34" s="13">
        <v>0</v>
      </c>
      <c r="N34" s="13">
        <v>0</v>
      </c>
      <c r="O34" s="13">
        <v>1.1995E-2</v>
      </c>
      <c r="P34" s="13">
        <v>0</v>
      </c>
      <c r="Q34" s="13">
        <v>0</v>
      </c>
    </row>
    <row r="35" spans="1:17" x14ac:dyDescent="0.25">
      <c r="A35" s="5" t="s">
        <v>102</v>
      </c>
      <c r="B35" s="11" t="s">
        <v>103</v>
      </c>
      <c r="C35" s="5" t="s">
        <v>104</v>
      </c>
      <c r="D35" s="46"/>
      <c r="E35" s="12">
        <v>0</v>
      </c>
      <c r="F35" s="12">
        <v>0</v>
      </c>
      <c r="G35" s="12">
        <v>0</v>
      </c>
      <c r="H35" s="12">
        <v>0</v>
      </c>
      <c r="I35" s="12">
        <v>0</v>
      </c>
      <c r="J35" s="13">
        <v>0</v>
      </c>
      <c r="K35" s="13">
        <v>0</v>
      </c>
      <c r="L35" s="13">
        <v>0</v>
      </c>
      <c r="M35" s="13">
        <v>0</v>
      </c>
      <c r="N35" s="13">
        <v>0</v>
      </c>
      <c r="O35" s="13">
        <v>0</v>
      </c>
      <c r="P35" s="13">
        <v>0</v>
      </c>
      <c r="Q35" s="13">
        <v>0</v>
      </c>
    </row>
    <row r="36" spans="1:17" x14ac:dyDescent="0.25">
      <c r="A36" s="5" t="s">
        <v>105</v>
      </c>
      <c r="B36" s="11" t="s">
        <v>106</v>
      </c>
      <c r="C36" s="5" t="s">
        <v>107</v>
      </c>
      <c r="D36" s="46">
        <v>1.44</v>
      </c>
      <c r="E36" s="12">
        <v>0</v>
      </c>
      <c r="F36" s="12">
        <v>1.4432160000000001</v>
      </c>
      <c r="G36" s="12">
        <v>0.801292</v>
      </c>
      <c r="H36" s="12">
        <v>0</v>
      </c>
      <c r="I36" s="12">
        <v>0</v>
      </c>
      <c r="J36" s="13">
        <v>3.0005E-2</v>
      </c>
      <c r="K36" s="13">
        <v>0</v>
      </c>
      <c r="L36" s="13">
        <v>0.46531899999999998</v>
      </c>
      <c r="M36" s="13">
        <v>0</v>
      </c>
      <c r="N36" s="13">
        <v>0</v>
      </c>
      <c r="O36" s="13">
        <v>0</v>
      </c>
      <c r="P36" s="13">
        <v>0.14660000000000001</v>
      </c>
      <c r="Q36" s="13">
        <v>0</v>
      </c>
    </row>
    <row r="37" spans="1:17" x14ac:dyDescent="0.25">
      <c r="A37" s="5" t="s">
        <v>108</v>
      </c>
      <c r="B37" s="11" t="s">
        <v>109</v>
      </c>
      <c r="C37" s="5" t="s">
        <v>110</v>
      </c>
      <c r="D37" s="46"/>
      <c r="E37" s="12">
        <v>1106.119154</v>
      </c>
      <c r="F37" s="12">
        <v>1106.119154</v>
      </c>
      <c r="G37" s="12">
        <v>110.96320900000001</v>
      </c>
      <c r="H37" s="12">
        <v>211.50003899999999</v>
      </c>
      <c r="I37" s="12">
        <v>45.060920000000003</v>
      </c>
      <c r="J37" s="13">
        <v>83.843740000000011</v>
      </c>
      <c r="K37" s="13">
        <v>52.65</v>
      </c>
      <c r="L37" s="13">
        <v>67.521392999999989</v>
      </c>
      <c r="M37" s="13">
        <v>69.045090999999999</v>
      </c>
      <c r="N37" s="13">
        <v>116.50992300000001</v>
      </c>
      <c r="O37" s="13">
        <v>146.86631899999998</v>
      </c>
      <c r="P37" s="13">
        <v>78.26831</v>
      </c>
      <c r="Q37" s="13">
        <v>123.89021000000001</v>
      </c>
    </row>
    <row r="38" spans="1:17" x14ac:dyDescent="0.25">
      <c r="A38" s="5" t="s">
        <v>111</v>
      </c>
      <c r="B38" s="11" t="s">
        <v>112</v>
      </c>
      <c r="C38" s="5" t="s">
        <v>113</v>
      </c>
      <c r="D38" s="46"/>
      <c r="E38" s="12">
        <v>0</v>
      </c>
      <c r="F38" s="12">
        <v>0</v>
      </c>
      <c r="G38" s="12">
        <v>0</v>
      </c>
      <c r="H38" s="12">
        <v>0</v>
      </c>
      <c r="I38" s="12">
        <v>0</v>
      </c>
      <c r="J38" s="13">
        <v>0</v>
      </c>
      <c r="K38" s="13">
        <v>0</v>
      </c>
      <c r="L38" s="13">
        <v>0</v>
      </c>
      <c r="M38" s="13">
        <v>0</v>
      </c>
      <c r="N38" s="13">
        <v>0</v>
      </c>
      <c r="O38" s="13">
        <v>0</v>
      </c>
      <c r="P38" s="13">
        <v>0</v>
      </c>
      <c r="Q38" s="13">
        <v>0</v>
      </c>
    </row>
    <row r="39" spans="1:17" x14ac:dyDescent="0.25">
      <c r="A39" s="5" t="s">
        <v>114</v>
      </c>
      <c r="B39" s="11" t="s">
        <v>115</v>
      </c>
      <c r="C39" s="5" t="s">
        <v>116</v>
      </c>
      <c r="D39" s="46">
        <v>100</v>
      </c>
      <c r="E39" s="12">
        <v>0</v>
      </c>
      <c r="F39" s="12">
        <v>100</v>
      </c>
      <c r="G39" s="12">
        <v>0</v>
      </c>
      <c r="H39" s="12">
        <v>50</v>
      </c>
      <c r="I39" s="12">
        <v>0</v>
      </c>
      <c r="J39" s="13">
        <v>0</v>
      </c>
      <c r="K39" s="13">
        <v>0</v>
      </c>
      <c r="L39" s="13">
        <v>0</v>
      </c>
      <c r="M39" s="13">
        <v>0</v>
      </c>
      <c r="N39" s="13">
        <v>0</v>
      </c>
      <c r="O39" s="13">
        <v>50</v>
      </c>
      <c r="P39" s="13">
        <v>0</v>
      </c>
      <c r="Q39" s="13">
        <v>0</v>
      </c>
    </row>
    <row r="40" spans="1:17" x14ac:dyDescent="0.25">
      <c r="A40" s="5" t="s">
        <v>117</v>
      </c>
      <c r="B40" s="11" t="s">
        <v>118</v>
      </c>
      <c r="C40" s="5" t="s">
        <v>119</v>
      </c>
      <c r="D40" s="46"/>
      <c r="E40" s="12">
        <v>0</v>
      </c>
      <c r="F40" s="12">
        <v>0</v>
      </c>
      <c r="G40" s="12">
        <v>0</v>
      </c>
      <c r="H40" s="12">
        <v>0</v>
      </c>
      <c r="I40" s="12">
        <v>0</v>
      </c>
      <c r="J40" s="13">
        <v>0</v>
      </c>
      <c r="K40" s="13">
        <v>0</v>
      </c>
      <c r="L40" s="13">
        <v>0</v>
      </c>
      <c r="M40" s="13">
        <v>0</v>
      </c>
      <c r="N40" s="13">
        <v>0</v>
      </c>
      <c r="O40" s="13">
        <v>0</v>
      </c>
      <c r="P40" s="13">
        <v>0</v>
      </c>
      <c r="Q40" s="13">
        <v>0</v>
      </c>
    </row>
    <row r="41" spans="1:17" x14ac:dyDescent="0.25">
      <c r="A41" s="5" t="s">
        <v>120</v>
      </c>
      <c r="B41" s="11" t="s">
        <v>121</v>
      </c>
      <c r="C41" s="5" t="s">
        <v>122</v>
      </c>
      <c r="D41" s="46">
        <v>502.2</v>
      </c>
      <c r="E41" s="12">
        <v>0</v>
      </c>
      <c r="F41" s="12">
        <v>502.19553000000002</v>
      </c>
      <c r="G41" s="12">
        <v>101.61375200000001</v>
      </c>
      <c r="H41" s="12">
        <v>105.518872</v>
      </c>
      <c r="I41" s="12">
        <v>30.060919999999999</v>
      </c>
      <c r="J41" s="13">
        <v>30.085000000000001</v>
      </c>
      <c r="K41" s="13">
        <v>30</v>
      </c>
      <c r="L41" s="13">
        <v>30.161393</v>
      </c>
      <c r="M41" s="13">
        <v>30.16358</v>
      </c>
      <c r="N41" s="13">
        <v>38.738633</v>
      </c>
      <c r="O41" s="13">
        <v>50.574860000000001</v>
      </c>
      <c r="P41" s="13">
        <v>25.068309999999997</v>
      </c>
      <c r="Q41" s="13">
        <v>30.21021</v>
      </c>
    </row>
    <row r="42" spans="1:17" x14ac:dyDescent="0.25">
      <c r="A42" s="5" t="s">
        <v>123</v>
      </c>
      <c r="B42" s="11" t="s">
        <v>124</v>
      </c>
      <c r="C42" s="5" t="s">
        <v>125</v>
      </c>
      <c r="D42" s="46">
        <v>231.988902</v>
      </c>
      <c r="E42" s="12">
        <v>0</v>
      </c>
      <c r="F42" s="12">
        <v>231.98890800000001</v>
      </c>
      <c r="G42" s="12">
        <v>12.949457000000001</v>
      </c>
      <c r="H42" s="12">
        <v>15.15</v>
      </c>
      <c r="I42" s="12">
        <v>15</v>
      </c>
      <c r="J42" s="13">
        <v>18.865725000000001</v>
      </c>
      <c r="K42" s="13">
        <v>15</v>
      </c>
      <c r="L42" s="13">
        <v>16.279999999999998</v>
      </c>
      <c r="M42" s="13">
        <v>18.174109999999999</v>
      </c>
      <c r="N42" s="13">
        <v>60.38</v>
      </c>
      <c r="O42" s="13">
        <v>30.189616000000001</v>
      </c>
      <c r="P42" s="13">
        <v>15</v>
      </c>
      <c r="Q42" s="13">
        <v>15</v>
      </c>
    </row>
    <row r="43" spans="1:17" x14ac:dyDescent="0.25">
      <c r="A43" s="5" t="s">
        <v>126</v>
      </c>
      <c r="B43" s="11" t="s">
        <v>127</v>
      </c>
      <c r="C43" s="5" t="s">
        <v>128</v>
      </c>
      <c r="D43" s="46">
        <v>278.51</v>
      </c>
      <c r="E43" s="12">
        <v>0</v>
      </c>
      <c r="F43" s="12">
        <v>278.51471600000002</v>
      </c>
      <c r="G43" s="12">
        <v>1.18</v>
      </c>
      <c r="H43" s="12">
        <v>42.631167000000005</v>
      </c>
      <c r="I43" s="12">
        <v>0</v>
      </c>
      <c r="J43" s="13">
        <v>34.893014999999998</v>
      </c>
      <c r="K43" s="13">
        <v>7.65</v>
      </c>
      <c r="L43" s="13">
        <v>21.08</v>
      </c>
      <c r="M43" s="13">
        <v>20.707401000000001</v>
      </c>
      <c r="N43" s="13">
        <v>17.391289999999998</v>
      </c>
      <c r="O43" s="13">
        <v>16.101842999999999</v>
      </c>
      <c r="P43" s="13">
        <v>38.200000000000003</v>
      </c>
      <c r="Q43" s="13">
        <v>78.680000000000007</v>
      </c>
    </row>
    <row r="44" spans="1:17" x14ac:dyDescent="0.25">
      <c r="A44" s="5" t="s">
        <v>129</v>
      </c>
      <c r="B44" s="11" t="s">
        <v>130</v>
      </c>
      <c r="C44" s="5" t="s">
        <v>131</v>
      </c>
      <c r="D44" s="46"/>
      <c r="E44" s="12">
        <v>3608.1075959999998</v>
      </c>
      <c r="F44" s="12">
        <v>3608.1075959999998</v>
      </c>
      <c r="G44" s="12">
        <v>68.794618999999997</v>
      </c>
      <c r="H44" s="12">
        <v>108.074265</v>
      </c>
      <c r="I44" s="12">
        <v>131.15867</v>
      </c>
      <c r="J44" s="13">
        <v>129.317308</v>
      </c>
      <c r="K44" s="13">
        <v>83.543554999999998</v>
      </c>
      <c r="L44" s="13">
        <v>165.17903100000001</v>
      </c>
      <c r="M44" s="13">
        <v>137.52239000000003</v>
      </c>
      <c r="N44" s="13">
        <v>423.13260200000002</v>
      </c>
      <c r="O44" s="13">
        <v>1762.7800459999999</v>
      </c>
      <c r="P44" s="13">
        <v>540.42717000000005</v>
      </c>
      <c r="Q44" s="13">
        <v>58.177940000000007</v>
      </c>
    </row>
    <row r="45" spans="1:17" x14ac:dyDescent="0.25">
      <c r="A45" s="5" t="s">
        <v>132</v>
      </c>
      <c r="B45" s="11" t="s">
        <v>133</v>
      </c>
      <c r="C45" s="5" t="s">
        <v>134</v>
      </c>
      <c r="D45" s="46">
        <v>727.86</v>
      </c>
      <c r="E45" s="12">
        <v>60.958502000000067</v>
      </c>
      <c r="F45" s="12">
        <v>788.81850200000008</v>
      </c>
      <c r="G45" s="12">
        <v>44.923029999999997</v>
      </c>
      <c r="H45" s="12">
        <v>70.795990000000003</v>
      </c>
      <c r="I45" s="12">
        <v>86.565219999999997</v>
      </c>
      <c r="J45" s="13">
        <v>71.271226999999996</v>
      </c>
      <c r="K45" s="13">
        <v>29.543320000000001</v>
      </c>
      <c r="L45" s="13">
        <v>83.542713000000006</v>
      </c>
      <c r="M45" s="13">
        <v>76.800700000000006</v>
      </c>
      <c r="N45" s="13">
        <v>112.988128</v>
      </c>
      <c r="O45" s="13">
        <v>110.333439</v>
      </c>
      <c r="P45" s="13">
        <v>60.872200000000007</v>
      </c>
      <c r="Q45" s="13">
        <v>41.182535000000001</v>
      </c>
    </row>
    <row r="46" spans="1:17" x14ac:dyDescent="0.25">
      <c r="A46" s="5" t="s">
        <v>135</v>
      </c>
      <c r="B46" s="11" t="s">
        <v>136</v>
      </c>
      <c r="C46" s="5" t="s">
        <v>137</v>
      </c>
      <c r="D46" s="46">
        <v>401.86</v>
      </c>
      <c r="E46" s="12">
        <v>0</v>
      </c>
      <c r="F46" s="12">
        <v>401.86297199999996</v>
      </c>
      <c r="G46" s="12">
        <v>12.117126000000001</v>
      </c>
      <c r="H46" s="12">
        <v>35.334235</v>
      </c>
      <c r="I46" s="12">
        <v>43.270679999999999</v>
      </c>
      <c r="J46" s="13">
        <v>54.696205999999997</v>
      </c>
      <c r="K46" s="13">
        <v>52.307248000000001</v>
      </c>
      <c r="L46" s="13">
        <v>78.553825000000003</v>
      </c>
      <c r="M46" s="13">
        <v>59.661340000000003</v>
      </c>
      <c r="N46" s="13">
        <v>14.355736</v>
      </c>
      <c r="O46" s="13">
        <v>25.600062000000001</v>
      </c>
      <c r="P46" s="13">
        <v>9.5109399999999997</v>
      </c>
      <c r="Q46" s="13">
        <v>16.455573999999999</v>
      </c>
    </row>
    <row r="47" spans="1:17" x14ac:dyDescent="0.25">
      <c r="A47" s="5" t="s">
        <v>138</v>
      </c>
      <c r="B47" s="11" t="s">
        <v>139</v>
      </c>
      <c r="C47" s="5" t="s">
        <v>140</v>
      </c>
      <c r="D47" s="46"/>
      <c r="E47" s="12">
        <v>0.1646</v>
      </c>
      <c r="F47" s="12">
        <v>0.1646</v>
      </c>
      <c r="G47" s="12">
        <v>0</v>
      </c>
      <c r="H47" s="12">
        <v>0</v>
      </c>
      <c r="I47" s="12">
        <v>0.03</v>
      </c>
      <c r="J47" s="13">
        <v>0</v>
      </c>
      <c r="K47" s="13">
        <v>0.09</v>
      </c>
      <c r="L47" s="13">
        <v>0</v>
      </c>
      <c r="M47" s="13">
        <v>3.15E-2</v>
      </c>
      <c r="N47" s="13">
        <v>0</v>
      </c>
      <c r="O47" s="13">
        <v>0</v>
      </c>
      <c r="P47" s="13">
        <v>1.3100000000000001E-2</v>
      </c>
      <c r="Q47" s="13">
        <v>0</v>
      </c>
    </row>
    <row r="48" spans="1:17" x14ac:dyDescent="0.25">
      <c r="A48" s="5" t="s">
        <v>141</v>
      </c>
      <c r="B48" s="11" t="s">
        <v>142</v>
      </c>
      <c r="C48" s="5" t="s">
        <v>143</v>
      </c>
      <c r="D48" s="46"/>
      <c r="E48" s="12">
        <v>0</v>
      </c>
      <c r="F48" s="12">
        <v>0</v>
      </c>
      <c r="G48" s="12">
        <v>0</v>
      </c>
      <c r="H48" s="12">
        <v>0</v>
      </c>
      <c r="I48" s="12">
        <v>0</v>
      </c>
      <c r="J48" s="13">
        <v>0</v>
      </c>
      <c r="K48" s="13">
        <v>0</v>
      </c>
      <c r="L48" s="13">
        <v>0</v>
      </c>
      <c r="M48" s="13">
        <v>0</v>
      </c>
      <c r="N48" s="13">
        <v>0</v>
      </c>
      <c r="O48" s="13">
        <v>0</v>
      </c>
      <c r="P48" s="13">
        <v>0</v>
      </c>
      <c r="Q48" s="13">
        <v>0</v>
      </c>
    </row>
    <row r="49" spans="1:17" ht="30" x14ac:dyDescent="0.25">
      <c r="A49" s="5" t="s">
        <v>144</v>
      </c>
      <c r="B49" s="11" t="s">
        <v>145</v>
      </c>
      <c r="C49" s="5" t="s">
        <v>146</v>
      </c>
      <c r="D49" s="46">
        <v>7.68</v>
      </c>
      <c r="E49" s="12">
        <v>0</v>
      </c>
      <c r="F49" s="12">
        <v>7.6837350000000004</v>
      </c>
      <c r="G49" s="12">
        <v>0.28373500000000001</v>
      </c>
      <c r="H49" s="12">
        <v>0</v>
      </c>
      <c r="I49" s="12">
        <v>0</v>
      </c>
      <c r="J49" s="13">
        <v>0</v>
      </c>
      <c r="K49" s="13">
        <v>0</v>
      </c>
      <c r="L49" s="13">
        <v>0</v>
      </c>
      <c r="M49" s="13">
        <v>0</v>
      </c>
      <c r="N49" s="13">
        <v>0</v>
      </c>
      <c r="O49" s="13">
        <v>7.4</v>
      </c>
      <c r="P49" s="13">
        <v>0</v>
      </c>
      <c r="Q49" s="13">
        <v>0</v>
      </c>
    </row>
    <row r="50" spans="1:17" x14ac:dyDescent="0.25">
      <c r="A50" s="5" t="s">
        <v>147</v>
      </c>
      <c r="B50" s="11" t="s">
        <v>148</v>
      </c>
      <c r="C50" s="5" t="s">
        <v>149</v>
      </c>
      <c r="D50" s="46">
        <v>38.479999999999997</v>
      </c>
      <c r="E50" s="12">
        <v>0</v>
      </c>
      <c r="F50" s="12">
        <v>38.484844000000002</v>
      </c>
      <c r="G50" s="12">
        <v>0.484844</v>
      </c>
      <c r="H50" s="12">
        <v>0</v>
      </c>
      <c r="I50" s="12">
        <v>0</v>
      </c>
      <c r="J50" s="13">
        <v>0</v>
      </c>
      <c r="K50" s="13">
        <v>0</v>
      </c>
      <c r="L50" s="13">
        <v>0.59</v>
      </c>
      <c r="M50" s="13">
        <v>0</v>
      </c>
      <c r="N50" s="13">
        <v>32.81</v>
      </c>
      <c r="O50" s="13">
        <v>2.6</v>
      </c>
      <c r="P50" s="13">
        <v>2</v>
      </c>
      <c r="Q50" s="13">
        <v>0</v>
      </c>
    </row>
    <row r="51" spans="1:17" x14ac:dyDescent="0.25">
      <c r="A51" s="5" t="s">
        <v>150</v>
      </c>
      <c r="B51" s="11" t="s">
        <v>151</v>
      </c>
      <c r="C51" s="5" t="s">
        <v>152</v>
      </c>
      <c r="D51" s="46">
        <v>2347</v>
      </c>
      <c r="E51" s="12">
        <v>0</v>
      </c>
      <c r="F51" s="12">
        <v>2347.0036129999999</v>
      </c>
      <c r="G51" s="12">
        <v>0.417466</v>
      </c>
      <c r="H51" s="12">
        <v>1.122196</v>
      </c>
      <c r="I51" s="12">
        <v>0.34738999999999998</v>
      </c>
      <c r="J51" s="13">
        <v>1.3900000000000003</v>
      </c>
      <c r="K51" s="13">
        <v>0</v>
      </c>
      <c r="L51" s="13">
        <v>0.2</v>
      </c>
      <c r="M51" s="13">
        <v>0.59711999999999998</v>
      </c>
      <c r="N51" s="13">
        <v>260.25939199999999</v>
      </c>
      <c r="O51" s="13">
        <v>1615.1981189999999</v>
      </c>
      <c r="P51" s="13">
        <v>467.27193</v>
      </c>
      <c r="Q51" s="13">
        <v>0.2</v>
      </c>
    </row>
    <row r="52" spans="1:17" ht="30" x14ac:dyDescent="0.25">
      <c r="A52" s="5" t="s">
        <v>153</v>
      </c>
      <c r="B52" s="11" t="s">
        <v>154</v>
      </c>
      <c r="C52" s="5" t="s">
        <v>155</v>
      </c>
      <c r="D52" s="46"/>
      <c r="E52" s="12">
        <v>0.45347600000000005</v>
      </c>
      <c r="F52" s="12">
        <v>0.45347600000000005</v>
      </c>
      <c r="G52" s="12">
        <v>0</v>
      </c>
      <c r="H52" s="12">
        <v>8.4781999999999996E-2</v>
      </c>
      <c r="I52" s="12">
        <v>4.7070000000000001E-2</v>
      </c>
      <c r="J52" s="13">
        <v>4.2000999999999997E-2</v>
      </c>
      <c r="K52" s="13">
        <v>4.3787E-2</v>
      </c>
      <c r="L52" s="13">
        <v>5.5218000000000003E-2</v>
      </c>
      <c r="M52" s="13">
        <v>3.4939999999999999E-2</v>
      </c>
      <c r="N52" s="13">
        <v>2.8344999999999999E-2</v>
      </c>
      <c r="O52" s="13">
        <v>6.1762999999999998E-2</v>
      </c>
      <c r="P52" s="13">
        <v>2.147E-2</v>
      </c>
      <c r="Q52" s="13">
        <v>3.4099999999999998E-2</v>
      </c>
    </row>
    <row r="53" spans="1:17" x14ac:dyDescent="0.25">
      <c r="A53" s="5" t="s">
        <v>156</v>
      </c>
      <c r="B53" s="11" t="s">
        <v>157</v>
      </c>
      <c r="C53" s="5" t="s">
        <v>158</v>
      </c>
      <c r="D53" s="46"/>
      <c r="E53" s="12">
        <v>2.8281870000000002</v>
      </c>
      <c r="F53" s="12">
        <v>2.8281870000000002</v>
      </c>
      <c r="G53" s="12">
        <v>0.88139500000000004</v>
      </c>
      <c r="H53" s="12">
        <v>0</v>
      </c>
      <c r="I53" s="12">
        <v>0</v>
      </c>
      <c r="J53" s="13">
        <v>0.3</v>
      </c>
      <c r="K53" s="13">
        <v>0</v>
      </c>
      <c r="L53" s="13">
        <v>0.38639000000000001</v>
      </c>
      <c r="M53" s="13">
        <v>0</v>
      </c>
      <c r="N53" s="13">
        <v>0.52</v>
      </c>
      <c r="O53" s="13">
        <v>0.24040199999999998</v>
      </c>
      <c r="P53" s="13">
        <v>0.5</v>
      </c>
      <c r="Q53" s="13">
        <v>0</v>
      </c>
    </row>
    <row r="54" spans="1:17" ht="30" x14ac:dyDescent="0.25">
      <c r="A54" s="5" t="s">
        <v>159</v>
      </c>
      <c r="B54" s="11" t="s">
        <v>160</v>
      </c>
      <c r="C54" s="5" t="s">
        <v>161</v>
      </c>
      <c r="D54" s="46"/>
      <c r="E54" s="12">
        <v>18.837667</v>
      </c>
      <c r="F54" s="12">
        <v>18.837667</v>
      </c>
      <c r="G54" s="12">
        <v>9.6870229999999999</v>
      </c>
      <c r="H54" s="12">
        <v>0.58706199999999997</v>
      </c>
      <c r="I54" s="12">
        <v>0.89831000000000005</v>
      </c>
      <c r="J54" s="13">
        <v>1.817874</v>
      </c>
      <c r="K54" s="13">
        <v>0.55920000000000003</v>
      </c>
      <c r="L54" s="13">
        <v>1.1508850000000002</v>
      </c>
      <c r="M54" s="13">
        <v>0.39678999999999998</v>
      </c>
      <c r="N54" s="13">
        <v>2.171001</v>
      </c>
      <c r="O54" s="13">
        <v>1.126261</v>
      </c>
      <c r="P54" s="13">
        <v>0.23752999999999999</v>
      </c>
      <c r="Q54" s="13">
        <v>0.205731</v>
      </c>
    </row>
    <row r="55" spans="1:17" x14ac:dyDescent="0.25">
      <c r="A55" s="5" t="s">
        <v>162</v>
      </c>
      <c r="B55" s="11" t="s">
        <v>163</v>
      </c>
      <c r="C55" s="5" t="s">
        <v>164</v>
      </c>
      <c r="D55" s="46">
        <v>2.2600000000000002</v>
      </c>
      <c r="E55" s="12">
        <v>0</v>
      </c>
      <c r="F55" s="12">
        <v>2.2606700000000002</v>
      </c>
      <c r="G55" s="12">
        <v>9.2946000000000001E-2</v>
      </c>
      <c r="H55" s="12">
        <v>7.0809999999999998E-2</v>
      </c>
      <c r="I55" s="12">
        <v>0</v>
      </c>
      <c r="J55" s="13">
        <v>0.86026400000000003</v>
      </c>
      <c r="K55" s="13">
        <v>0</v>
      </c>
      <c r="L55" s="13">
        <v>0.24</v>
      </c>
      <c r="M55" s="13">
        <v>9.6769999999999995E-2</v>
      </c>
      <c r="N55" s="13">
        <v>0.29210999999999998</v>
      </c>
      <c r="O55" s="13">
        <v>0.60777000000000003</v>
      </c>
      <c r="P55" s="13">
        <v>0</v>
      </c>
      <c r="Q55" s="13">
        <v>0</v>
      </c>
    </row>
    <row r="56" spans="1:17" x14ac:dyDescent="0.25">
      <c r="A56" s="5" t="s">
        <v>165</v>
      </c>
      <c r="B56" s="11" t="s">
        <v>166</v>
      </c>
      <c r="C56" s="5" t="s">
        <v>167</v>
      </c>
      <c r="D56" s="46"/>
      <c r="E56" s="12">
        <v>0</v>
      </c>
      <c r="F56" s="12">
        <v>0</v>
      </c>
      <c r="G56" s="12">
        <v>0</v>
      </c>
      <c r="H56" s="12">
        <v>0</v>
      </c>
      <c r="I56" s="12">
        <v>0</v>
      </c>
      <c r="J56" s="13">
        <v>0</v>
      </c>
      <c r="K56" s="13">
        <v>0</v>
      </c>
      <c r="L56" s="13">
        <v>0</v>
      </c>
      <c r="M56" s="13">
        <v>0</v>
      </c>
      <c r="N56" s="13">
        <v>0</v>
      </c>
      <c r="O56" s="13">
        <v>0</v>
      </c>
      <c r="P56" s="13">
        <v>0</v>
      </c>
      <c r="Q56" s="13">
        <v>0</v>
      </c>
    </row>
    <row r="57" spans="1:17" s="7" customFormat="1" ht="30" x14ac:dyDescent="0.25">
      <c r="A57" s="5" t="s">
        <v>168</v>
      </c>
      <c r="B57" s="11" t="s">
        <v>169</v>
      </c>
      <c r="C57" s="5" t="s">
        <v>170</v>
      </c>
      <c r="D57" s="46">
        <v>223.44084199999998</v>
      </c>
      <c r="E57" s="12">
        <v>0</v>
      </c>
      <c r="F57" s="12">
        <v>223.43817300000001</v>
      </c>
      <c r="G57" s="12">
        <v>9.0770630000000008</v>
      </c>
      <c r="H57" s="12">
        <v>21.482571999999998</v>
      </c>
      <c r="I57" s="12">
        <v>29.259650000000001</v>
      </c>
      <c r="J57" s="51">
        <v>27.344273000000001</v>
      </c>
      <c r="K57" s="51">
        <v>4.138636</v>
      </c>
      <c r="L57" s="51">
        <v>10.846219999999999</v>
      </c>
      <c r="M57" s="51">
        <v>15.961119999999999</v>
      </c>
      <c r="N57" s="51">
        <v>62.366371000000001</v>
      </c>
      <c r="O57" s="51">
        <v>21.465588</v>
      </c>
      <c r="P57" s="51">
        <v>9.5077499999999997</v>
      </c>
      <c r="Q57" s="51">
        <v>11.98893</v>
      </c>
    </row>
    <row r="58" spans="1:17" x14ac:dyDescent="0.25">
      <c r="A58" s="5" t="s">
        <v>171</v>
      </c>
      <c r="B58" s="11" t="s">
        <v>172</v>
      </c>
      <c r="C58" s="5" t="s">
        <v>173</v>
      </c>
      <c r="D58" s="46"/>
      <c r="E58" s="12">
        <v>2483.9629570000002</v>
      </c>
      <c r="F58" s="12">
        <v>2483.9629570000002</v>
      </c>
      <c r="G58" s="12">
        <v>488.44785000000002</v>
      </c>
      <c r="H58" s="12">
        <v>247.97134399999999</v>
      </c>
      <c r="I58" s="12">
        <v>66.174790000000002</v>
      </c>
      <c r="J58" s="13">
        <v>174.85646600000001</v>
      </c>
      <c r="K58" s="13">
        <v>124.40442200000001</v>
      </c>
      <c r="L58" s="13">
        <v>294.428427</v>
      </c>
      <c r="M58" s="13">
        <v>142.76306</v>
      </c>
      <c r="N58" s="13">
        <v>130.97799800000001</v>
      </c>
      <c r="O58" s="13">
        <v>165.23610000000002</v>
      </c>
      <c r="P58" s="13">
        <v>90.220579999999998</v>
      </c>
      <c r="Q58" s="13">
        <v>558.48191999999995</v>
      </c>
    </row>
    <row r="59" spans="1:17" x14ac:dyDescent="0.25">
      <c r="A59" s="5" t="s">
        <v>174</v>
      </c>
      <c r="B59" s="11" t="s">
        <v>175</v>
      </c>
      <c r="C59" s="5" t="s">
        <v>176</v>
      </c>
      <c r="D59" s="46"/>
      <c r="E59" s="12">
        <v>1509.4557889999999</v>
      </c>
      <c r="F59" s="12">
        <v>1509.4557889999999</v>
      </c>
      <c r="G59" s="12">
        <v>486.45479399999999</v>
      </c>
      <c r="H59" s="12">
        <v>199.97968499999999</v>
      </c>
      <c r="I59" s="12">
        <v>1.86816</v>
      </c>
      <c r="J59" s="13">
        <v>41.982132</v>
      </c>
      <c r="K59" s="13">
        <v>95.824927000000002</v>
      </c>
      <c r="L59" s="13">
        <v>215.74839399999999</v>
      </c>
      <c r="M59" s="13">
        <v>0</v>
      </c>
      <c r="N59" s="13">
        <v>50.438806999999997</v>
      </c>
      <c r="O59" s="13">
        <v>0.95957000000000003</v>
      </c>
      <c r="P59" s="13">
        <v>9.4926399999999997</v>
      </c>
      <c r="Q59" s="13">
        <v>406.70668000000001</v>
      </c>
    </row>
    <row r="60" spans="1:17" x14ac:dyDescent="0.25">
      <c r="A60" s="5" t="s">
        <v>177</v>
      </c>
      <c r="B60" s="11" t="s">
        <v>178</v>
      </c>
      <c r="C60" s="5" t="s">
        <v>179</v>
      </c>
      <c r="D60" s="46"/>
      <c r="E60" s="12">
        <v>974.50716799999987</v>
      </c>
      <c r="F60" s="12">
        <v>974.50716799999987</v>
      </c>
      <c r="G60" s="12">
        <v>1.9930559999999999</v>
      </c>
      <c r="H60" s="12">
        <v>47.991658999999999</v>
      </c>
      <c r="I60" s="12">
        <v>64.306629999999998</v>
      </c>
      <c r="J60" s="13">
        <v>132.874334</v>
      </c>
      <c r="K60" s="13">
        <v>28.579494999999998</v>
      </c>
      <c r="L60" s="13">
        <v>78.680032999999995</v>
      </c>
      <c r="M60" s="13">
        <v>142.76306</v>
      </c>
      <c r="N60" s="13">
        <v>80.539191000000002</v>
      </c>
      <c r="O60" s="13">
        <v>164.27653000000001</v>
      </c>
      <c r="P60" s="13">
        <v>80.727940000000004</v>
      </c>
      <c r="Q60" s="13">
        <v>151.77524</v>
      </c>
    </row>
    <row r="61" spans="1:17" x14ac:dyDescent="0.25">
      <c r="A61" s="5" t="s">
        <v>180</v>
      </c>
      <c r="B61" s="11" t="s">
        <v>181</v>
      </c>
      <c r="C61" s="5" t="s">
        <v>182</v>
      </c>
      <c r="D61" s="46"/>
      <c r="E61" s="12">
        <v>43.71</v>
      </c>
      <c r="F61" s="12">
        <v>43.71</v>
      </c>
      <c r="G61" s="12">
        <v>0</v>
      </c>
      <c r="H61" s="12">
        <v>2</v>
      </c>
      <c r="I61" s="12">
        <v>25.71</v>
      </c>
      <c r="J61" s="13">
        <v>2</v>
      </c>
      <c r="K61" s="13">
        <v>2</v>
      </c>
      <c r="L61" s="13">
        <v>2</v>
      </c>
      <c r="M61" s="13">
        <v>2</v>
      </c>
      <c r="N61" s="13">
        <v>2</v>
      </c>
      <c r="O61" s="13">
        <v>2</v>
      </c>
      <c r="P61" s="13">
        <v>2</v>
      </c>
      <c r="Q61" s="13">
        <v>2</v>
      </c>
    </row>
    <row r="62" spans="1:17" s="10" customFormat="1" ht="14.25" x14ac:dyDescent="0.2">
      <c r="A62" s="3">
        <v>3</v>
      </c>
      <c r="B62" s="8" t="s">
        <v>183</v>
      </c>
      <c r="C62" s="3" t="s">
        <v>184</v>
      </c>
      <c r="D62" s="45">
        <v>12.81</v>
      </c>
      <c r="E62" s="9">
        <v>0</v>
      </c>
      <c r="F62" s="9">
        <v>12.811388999999972</v>
      </c>
      <c r="G62" s="9">
        <v>2.3422039999999988</v>
      </c>
      <c r="H62" s="9">
        <v>1.2725590000000055</v>
      </c>
      <c r="I62" s="9">
        <v>1.0675800000000042</v>
      </c>
      <c r="J62" s="19">
        <v>0.78222600000000231</v>
      </c>
      <c r="K62" s="19">
        <v>1.1089999999995825E-3</v>
      </c>
      <c r="L62" s="19">
        <v>2.0644789999999773</v>
      </c>
      <c r="M62" s="19">
        <v>-4.0199999999686042E-3</v>
      </c>
      <c r="N62" s="19">
        <v>2.4708179999999822</v>
      </c>
      <c r="O62" s="19">
        <v>0.139427999999966</v>
      </c>
      <c r="P62" s="19">
        <v>3.8999999999944635E-4</v>
      </c>
      <c r="Q62" s="19">
        <v>2.6746160000000039</v>
      </c>
    </row>
    <row r="63" spans="1:17" x14ac:dyDescent="0.25">
      <c r="A63" s="5"/>
      <c r="B63" s="15" t="s">
        <v>185</v>
      </c>
      <c r="C63" s="14" t="s">
        <v>186</v>
      </c>
      <c r="D63" s="47"/>
      <c r="E63" s="9">
        <v>0</v>
      </c>
    </row>
    <row r="64" spans="1:17" x14ac:dyDescent="0.25">
      <c r="A64" s="5" t="s">
        <v>187</v>
      </c>
      <c r="B64" s="11" t="s">
        <v>188</v>
      </c>
      <c r="C64" s="5" t="s">
        <v>189</v>
      </c>
      <c r="D64" s="46"/>
      <c r="E64" s="12">
        <v>3.5930139999999993</v>
      </c>
      <c r="F64" s="12">
        <v>3.5930139999999993</v>
      </c>
      <c r="G64" s="12">
        <v>1.2394229999999991</v>
      </c>
      <c r="H64" s="12">
        <v>0.27239799999999992</v>
      </c>
      <c r="I64" s="12">
        <v>0.26767000000000002</v>
      </c>
      <c r="J64" s="13">
        <v>3.9030000000002119E-3</v>
      </c>
      <c r="K64" s="13">
        <v>0</v>
      </c>
      <c r="L64" s="13">
        <v>0</v>
      </c>
      <c r="M64" s="13">
        <v>0</v>
      </c>
      <c r="N64" s="13">
        <v>-4.017999999999855E-3</v>
      </c>
      <c r="O64" s="13">
        <v>0.13624</v>
      </c>
      <c r="P64" s="52">
        <v>0</v>
      </c>
      <c r="Q64" s="13">
        <v>1.6773980000000002</v>
      </c>
    </row>
    <row r="65" spans="1:17" x14ac:dyDescent="0.25">
      <c r="A65" s="5" t="s">
        <v>190</v>
      </c>
      <c r="B65" s="11" t="s">
        <v>191</v>
      </c>
      <c r="C65" s="5" t="s">
        <v>192</v>
      </c>
      <c r="D65" s="46"/>
      <c r="E65" s="12">
        <v>9.2183749999999716</v>
      </c>
      <c r="F65" s="12">
        <v>9.2183749999999716</v>
      </c>
      <c r="G65" s="12">
        <v>1.102781</v>
      </c>
      <c r="H65" s="12">
        <v>1.0001610000000056</v>
      </c>
      <c r="I65" s="12">
        <v>0.79991000000000412</v>
      </c>
      <c r="J65" s="13">
        <v>0.7783230000000021</v>
      </c>
      <c r="K65" s="13">
        <v>1.1089999999995825E-3</v>
      </c>
      <c r="L65" s="13">
        <v>2.0644789999999773</v>
      </c>
      <c r="M65" s="13">
        <v>-4.0199999999686042E-3</v>
      </c>
      <c r="N65" s="13">
        <v>2.4748359999999821</v>
      </c>
      <c r="O65" s="13">
        <v>3.1879999999659958E-3</v>
      </c>
      <c r="P65" s="52">
        <v>3.8999999999944635E-4</v>
      </c>
      <c r="Q65" s="13">
        <v>0.99721800000000371</v>
      </c>
    </row>
    <row r="66" spans="1:17" x14ac:dyDescent="0.25">
      <c r="A66" s="5" t="s">
        <v>193</v>
      </c>
      <c r="B66" s="11" t="s">
        <v>194</v>
      </c>
      <c r="C66" s="5" t="s">
        <v>195</v>
      </c>
      <c r="D66" s="46"/>
      <c r="E66" s="9">
        <v>0</v>
      </c>
      <c r="F66" s="12">
        <v>0</v>
      </c>
      <c r="G66" s="12">
        <v>0</v>
      </c>
      <c r="H66" s="12">
        <v>0</v>
      </c>
      <c r="I66" s="12">
        <v>0</v>
      </c>
      <c r="J66" s="13">
        <v>0</v>
      </c>
      <c r="K66" s="13">
        <v>0</v>
      </c>
      <c r="L66" s="13">
        <v>0</v>
      </c>
      <c r="M66" s="13">
        <v>0</v>
      </c>
      <c r="N66" s="13">
        <v>0</v>
      </c>
      <c r="O66" s="13">
        <v>0</v>
      </c>
      <c r="P66" s="53">
        <v>0</v>
      </c>
      <c r="Q66" s="13">
        <v>0</v>
      </c>
    </row>
    <row r="67" spans="1:17" x14ac:dyDescent="0.25">
      <c r="A67" s="5" t="s">
        <v>196</v>
      </c>
      <c r="B67" s="11" t="s">
        <v>197</v>
      </c>
      <c r="C67" s="5" t="s">
        <v>198</v>
      </c>
      <c r="D67" s="46"/>
      <c r="E67" s="9">
        <v>0</v>
      </c>
      <c r="F67" s="12">
        <v>0</v>
      </c>
      <c r="G67" s="12">
        <v>0</v>
      </c>
      <c r="H67" s="12">
        <v>0</v>
      </c>
      <c r="I67" s="12">
        <v>0</v>
      </c>
      <c r="J67" s="13">
        <v>0</v>
      </c>
      <c r="K67" s="13">
        <v>0</v>
      </c>
      <c r="L67" s="13">
        <v>0</v>
      </c>
      <c r="M67" s="13">
        <v>0</v>
      </c>
      <c r="N67" s="13">
        <v>0</v>
      </c>
      <c r="O67" s="13">
        <v>0</v>
      </c>
      <c r="P67" s="13">
        <v>0</v>
      </c>
      <c r="Q67" s="13">
        <v>0</v>
      </c>
    </row>
    <row r="68" spans="1:17" x14ac:dyDescent="0.25">
      <c r="A68" s="94"/>
      <c r="B68" s="94"/>
      <c r="C68" s="94"/>
      <c r="D68" s="94"/>
      <c r="E68" s="94"/>
      <c r="F68" s="94"/>
      <c r="G68" s="94"/>
      <c r="H68" s="94"/>
    </row>
    <row r="69" spans="1:17" x14ac:dyDescent="0.25">
      <c r="F69" s="21">
        <v>125606.99582600001</v>
      </c>
      <c r="G69" s="21">
        <v>1274.0004060000001</v>
      </c>
      <c r="H69" s="21">
        <v>6870.0001019999991</v>
      </c>
      <c r="I69" s="21">
        <v>31738.00071</v>
      </c>
      <c r="J69" s="21">
        <v>3166.0011530000002</v>
      </c>
      <c r="K69" s="21">
        <v>2958.0006659999999</v>
      </c>
      <c r="L69" s="21">
        <v>7430.9972929999976</v>
      </c>
      <c r="M69" s="21">
        <v>14057.997288999999</v>
      </c>
      <c r="N69" s="21">
        <v>12624.998696000002</v>
      </c>
      <c r="O69" s="21">
        <v>28200.999553999998</v>
      </c>
      <c r="P69" s="21">
        <v>9285.9998340000002</v>
      </c>
      <c r="Q69" s="21">
        <v>8000.0001229999998</v>
      </c>
    </row>
  </sheetData>
  <mergeCells count="10">
    <mergeCell ref="A68:H68"/>
    <mergeCell ref="B2:Q2"/>
    <mergeCell ref="O3:Q3"/>
    <mergeCell ref="A4:A5"/>
    <mergeCell ref="B4:B5"/>
    <mergeCell ref="C4:C5"/>
    <mergeCell ref="D4:D5"/>
    <mergeCell ref="E4:E5"/>
    <mergeCell ref="F4:F5"/>
    <mergeCell ref="G4:Q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521CD-30B6-4E1A-A8CC-1C1F3EA895AF}">
  <dimension ref="A1:O63"/>
  <sheetViews>
    <sheetView workbookViewId="0">
      <selection activeCell="C9" sqref="C9"/>
    </sheetView>
  </sheetViews>
  <sheetFormatPr defaultColWidth="8.7109375" defaultRowHeight="15" x14ac:dyDescent="0.25"/>
  <cols>
    <col min="1" max="1" width="6.5703125" style="1" bestFit="1" customWidth="1"/>
    <col min="2" max="2" width="33" style="1" customWidth="1"/>
    <col min="3" max="3" width="11.140625" style="1" customWidth="1"/>
    <col min="4" max="4" width="10.28515625" style="1" customWidth="1"/>
    <col min="5" max="5" width="9.85546875" style="1" customWidth="1"/>
    <col min="6" max="16384" width="8.7109375" style="1"/>
  </cols>
  <sheetData>
    <row r="1" spans="1:15" ht="15.75" x14ac:dyDescent="0.25">
      <c r="B1" s="2" t="s">
        <v>227</v>
      </c>
    </row>
    <row r="2" spans="1:15" ht="15.75" x14ac:dyDescent="0.25">
      <c r="B2" s="95" t="s">
        <v>225</v>
      </c>
      <c r="C2" s="95"/>
      <c r="D2" s="95"/>
      <c r="E2" s="95"/>
      <c r="F2" s="95"/>
      <c r="G2" s="95"/>
      <c r="H2" s="95"/>
      <c r="I2" s="95"/>
      <c r="J2" s="95"/>
      <c r="K2" s="95"/>
      <c r="L2" s="95"/>
      <c r="M2" s="95"/>
      <c r="N2" s="95"/>
      <c r="O2" s="95"/>
    </row>
    <row r="3" spans="1:15" x14ac:dyDescent="0.25">
      <c r="M3" s="96" t="s">
        <v>2</v>
      </c>
      <c r="N3" s="96"/>
      <c r="O3" s="96"/>
    </row>
    <row r="4" spans="1:15" x14ac:dyDescent="0.25">
      <c r="A4" s="97" t="s">
        <v>3</v>
      </c>
      <c r="B4" s="98" t="s">
        <v>4</v>
      </c>
      <c r="C4" s="98" t="s">
        <v>5</v>
      </c>
      <c r="D4" s="98" t="s">
        <v>6</v>
      </c>
      <c r="E4" s="98" t="s">
        <v>8</v>
      </c>
      <c r="F4" s="98"/>
      <c r="G4" s="98"/>
      <c r="H4" s="98"/>
      <c r="I4" s="98"/>
      <c r="J4" s="98"/>
      <c r="K4" s="98"/>
      <c r="L4" s="98"/>
      <c r="M4" s="98"/>
      <c r="N4" s="98"/>
      <c r="O4" s="98"/>
    </row>
    <row r="5" spans="1:15" ht="42.75" x14ac:dyDescent="0.25">
      <c r="A5" s="97"/>
      <c r="B5" s="98"/>
      <c r="C5" s="98"/>
      <c r="D5" s="98"/>
      <c r="E5" s="3" t="s">
        <v>9</v>
      </c>
      <c r="F5" s="3" t="s">
        <v>10</v>
      </c>
      <c r="G5" s="3" t="s">
        <v>11</v>
      </c>
      <c r="H5" s="3" t="s">
        <v>12</v>
      </c>
      <c r="I5" s="3" t="s">
        <v>13</v>
      </c>
      <c r="J5" s="3" t="s">
        <v>14</v>
      </c>
      <c r="K5" s="3" t="s">
        <v>15</v>
      </c>
      <c r="L5" s="3" t="s">
        <v>16</v>
      </c>
      <c r="M5" s="3" t="s">
        <v>17</v>
      </c>
      <c r="N5" s="3" t="s">
        <v>18</v>
      </c>
      <c r="O5" s="3" t="s">
        <v>19</v>
      </c>
    </row>
    <row r="6" spans="1:15" ht="30" x14ac:dyDescent="0.25">
      <c r="A6" s="4">
        <v>-1</v>
      </c>
      <c r="B6" s="4">
        <v>-2</v>
      </c>
      <c r="C6" s="4">
        <v>-3</v>
      </c>
      <c r="D6" s="5" t="s">
        <v>226</v>
      </c>
      <c r="E6" s="4">
        <v>-5</v>
      </c>
      <c r="F6" s="4">
        <v>-6</v>
      </c>
      <c r="G6" s="4">
        <v>-7</v>
      </c>
      <c r="H6" s="4">
        <v>-8</v>
      </c>
      <c r="I6" s="6">
        <v>-9</v>
      </c>
      <c r="J6" s="6">
        <v>-10</v>
      </c>
      <c r="K6" s="6">
        <v>-11</v>
      </c>
      <c r="L6" s="6">
        <v>-12</v>
      </c>
      <c r="M6" s="6">
        <v>-13</v>
      </c>
      <c r="N6" s="6">
        <v>-14</v>
      </c>
      <c r="O6" s="6">
        <v>-15</v>
      </c>
    </row>
    <row r="7" spans="1:15" s="10" customFormat="1" ht="14.25" x14ac:dyDescent="0.2">
      <c r="A7" s="3">
        <v>1</v>
      </c>
      <c r="B7" s="8" t="s">
        <v>21</v>
      </c>
      <c r="C7" s="3" t="s">
        <v>22</v>
      </c>
      <c r="D7" s="45">
        <v>1335.4180000000001</v>
      </c>
      <c r="E7" s="45">
        <v>0</v>
      </c>
      <c r="F7" s="45">
        <v>41.08</v>
      </c>
      <c r="G7" s="45">
        <v>26.279999999999998</v>
      </c>
      <c r="H7" s="54">
        <v>14.079999999999998</v>
      </c>
      <c r="I7" s="54">
        <v>67.260000000000005</v>
      </c>
      <c r="J7" s="54">
        <v>248.49600000000001</v>
      </c>
      <c r="K7" s="54">
        <v>256.64999999999998</v>
      </c>
      <c r="L7" s="54">
        <v>263.58</v>
      </c>
      <c r="M7" s="54">
        <v>263.48</v>
      </c>
      <c r="N7" s="54">
        <v>70.382000000000005</v>
      </c>
      <c r="O7" s="54">
        <v>84.13</v>
      </c>
    </row>
    <row r="8" spans="1:15" x14ac:dyDescent="0.25">
      <c r="A8" s="5" t="s">
        <v>23</v>
      </c>
      <c r="B8" s="11" t="s">
        <v>24</v>
      </c>
      <c r="C8" s="5" t="s">
        <v>25</v>
      </c>
      <c r="D8" s="46">
        <v>0</v>
      </c>
      <c r="E8" s="46">
        <v>0</v>
      </c>
      <c r="F8" s="46">
        <v>0</v>
      </c>
      <c r="G8" s="46">
        <v>0</v>
      </c>
      <c r="H8" s="46">
        <v>0</v>
      </c>
      <c r="I8" s="46">
        <v>0</v>
      </c>
      <c r="J8" s="46">
        <v>0</v>
      </c>
      <c r="K8" s="46">
        <v>0</v>
      </c>
      <c r="L8" s="46">
        <v>0</v>
      </c>
      <c r="M8" s="46">
        <v>0</v>
      </c>
      <c r="N8" s="46">
        <v>0</v>
      </c>
      <c r="O8" s="46">
        <v>0</v>
      </c>
    </row>
    <row r="9" spans="1:15" x14ac:dyDescent="0.25">
      <c r="A9" s="5" t="s">
        <v>26</v>
      </c>
      <c r="B9" s="11" t="s">
        <v>27</v>
      </c>
      <c r="C9" s="5" t="s">
        <v>28</v>
      </c>
      <c r="D9" s="46">
        <v>0</v>
      </c>
      <c r="E9" s="46">
        <v>0</v>
      </c>
      <c r="F9" s="46">
        <v>0</v>
      </c>
      <c r="G9" s="46">
        <v>0</v>
      </c>
      <c r="H9" s="46">
        <v>0</v>
      </c>
      <c r="I9" s="46">
        <v>0</v>
      </c>
      <c r="J9" s="46">
        <v>0</v>
      </c>
      <c r="K9" s="46">
        <v>0</v>
      </c>
      <c r="L9" s="46">
        <v>0</v>
      </c>
      <c r="M9" s="46">
        <v>0</v>
      </c>
      <c r="N9" s="46">
        <v>0</v>
      </c>
      <c r="O9" s="46">
        <v>0</v>
      </c>
    </row>
    <row r="10" spans="1:15" x14ac:dyDescent="0.25">
      <c r="A10" s="5" t="s">
        <v>29</v>
      </c>
      <c r="B10" s="11" t="s">
        <v>30</v>
      </c>
      <c r="C10" s="5" t="s">
        <v>31</v>
      </c>
      <c r="D10" s="46">
        <v>0</v>
      </c>
      <c r="E10" s="46">
        <v>0</v>
      </c>
      <c r="F10" s="46">
        <v>0</v>
      </c>
      <c r="G10" s="46">
        <v>0</v>
      </c>
      <c r="H10" s="46">
        <v>0</v>
      </c>
      <c r="I10" s="46">
        <v>0</v>
      </c>
      <c r="J10" s="46">
        <v>0</v>
      </c>
      <c r="K10" s="46">
        <v>0</v>
      </c>
      <c r="L10" s="46">
        <v>0</v>
      </c>
      <c r="M10" s="46">
        <v>0</v>
      </c>
      <c r="N10" s="46">
        <v>0</v>
      </c>
      <c r="O10" s="46">
        <v>0</v>
      </c>
    </row>
    <row r="11" spans="1:15" x14ac:dyDescent="0.25">
      <c r="A11" s="5" t="s">
        <v>32</v>
      </c>
      <c r="B11" s="11" t="s">
        <v>33</v>
      </c>
      <c r="C11" s="5" t="s">
        <v>34</v>
      </c>
      <c r="D11" s="46">
        <v>399.20400000000001</v>
      </c>
      <c r="E11" s="46">
        <v>0</v>
      </c>
      <c r="F11" s="46">
        <v>18.600000000000001</v>
      </c>
      <c r="G11" s="46">
        <v>6.2</v>
      </c>
      <c r="H11" s="53">
        <v>10.91</v>
      </c>
      <c r="I11" s="53">
        <v>0</v>
      </c>
      <c r="J11" s="53">
        <v>62.345999999999997</v>
      </c>
      <c r="K11" s="53">
        <v>95.6</v>
      </c>
      <c r="L11" s="53">
        <v>90.65</v>
      </c>
      <c r="M11" s="53">
        <v>86.7</v>
      </c>
      <c r="N11" s="53">
        <v>28.198</v>
      </c>
      <c r="O11" s="53">
        <v>0</v>
      </c>
    </row>
    <row r="12" spans="1:15" x14ac:dyDescent="0.25">
      <c r="A12" s="5" t="s">
        <v>35</v>
      </c>
      <c r="B12" s="11" t="s">
        <v>36</v>
      </c>
      <c r="C12" s="5" t="s">
        <v>37</v>
      </c>
      <c r="D12" s="46">
        <v>0</v>
      </c>
      <c r="E12" s="46">
        <v>0</v>
      </c>
      <c r="F12" s="46">
        <v>0</v>
      </c>
      <c r="G12" s="46">
        <v>0</v>
      </c>
      <c r="H12" s="46">
        <v>0</v>
      </c>
      <c r="I12" s="46">
        <v>0</v>
      </c>
      <c r="J12" s="46">
        <v>0</v>
      </c>
      <c r="K12" s="46">
        <v>0</v>
      </c>
      <c r="L12" s="46">
        <v>0</v>
      </c>
      <c r="M12" s="46">
        <v>0</v>
      </c>
      <c r="N12" s="46">
        <v>0</v>
      </c>
      <c r="O12" s="46">
        <v>0</v>
      </c>
    </row>
    <row r="13" spans="1:15" x14ac:dyDescent="0.25">
      <c r="A13" s="5" t="s">
        <v>38</v>
      </c>
      <c r="B13" s="11" t="s">
        <v>39</v>
      </c>
      <c r="C13" s="5" t="s">
        <v>40</v>
      </c>
      <c r="D13" s="46">
        <v>211.67400000000001</v>
      </c>
      <c r="E13" s="46">
        <v>0</v>
      </c>
      <c r="F13" s="46">
        <v>18.48</v>
      </c>
      <c r="G13" s="46">
        <v>20.079999999999998</v>
      </c>
      <c r="H13" s="53">
        <v>3.17</v>
      </c>
      <c r="I13" s="53">
        <v>0</v>
      </c>
      <c r="J13" s="53">
        <v>0</v>
      </c>
      <c r="K13" s="53">
        <v>0</v>
      </c>
      <c r="L13" s="53">
        <v>0</v>
      </c>
      <c r="M13" s="53">
        <v>43.63</v>
      </c>
      <c r="N13" s="53">
        <v>42.183999999999997</v>
      </c>
      <c r="O13" s="53">
        <v>84.13</v>
      </c>
    </row>
    <row r="14" spans="1:15" x14ac:dyDescent="0.25">
      <c r="A14" s="5" t="s">
        <v>41</v>
      </c>
      <c r="B14" s="11" t="s">
        <v>42</v>
      </c>
      <c r="C14" s="5" t="s">
        <v>43</v>
      </c>
      <c r="D14" s="46">
        <v>0</v>
      </c>
      <c r="E14" s="46">
        <v>0</v>
      </c>
      <c r="F14" s="46">
        <v>0</v>
      </c>
      <c r="G14" s="46">
        <v>0</v>
      </c>
      <c r="H14" s="46">
        <v>0</v>
      </c>
      <c r="I14" s="46">
        <v>0</v>
      </c>
      <c r="J14" s="46">
        <v>0</v>
      </c>
      <c r="K14" s="46">
        <v>0</v>
      </c>
      <c r="L14" s="46">
        <v>0</v>
      </c>
      <c r="M14" s="46">
        <v>0</v>
      </c>
      <c r="N14" s="46">
        <v>0</v>
      </c>
      <c r="O14" s="46">
        <v>0</v>
      </c>
    </row>
    <row r="15" spans="1:15" x14ac:dyDescent="0.25">
      <c r="A15" s="5" t="s">
        <v>44</v>
      </c>
      <c r="B15" s="11" t="s">
        <v>45</v>
      </c>
      <c r="C15" s="5" t="s">
        <v>46</v>
      </c>
      <c r="D15" s="46">
        <v>720.54000000000008</v>
      </c>
      <c r="E15" s="46">
        <v>0</v>
      </c>
      <c r="F15" s="46">
        <v>0</v>
      </c>
      <c r="G15" s="46">
        <v>0</v>
      </c>
      <c r="H15" s="46">
        <v>0</v>
      </c>
      <c r="I15" s="53">
        <v>67.260000000000005</v>
      </c>
      <c r="J15" s="53">
        <v>186.15</v>
      </c>
      <c r="K15" s="53">
        <v>161.05000000000001</v>
      </c>
      <c r="L15" s="53">
        <v>172.93</v>
      </c>
      <c r="M15" s="53">
        <v>133.15</v>
      </c>
      <c r="N15" s="53">
        <v>0</v>
      </c>
      <c r="O15" s="53">
        <v>0</v>
      </c>
    </row>
    <row r="16" spans="1:15" ht="30" x14ac:dyDescent="0.25">
      <c r="A16" s="5"/>
      <c r="B16" s="15" t="s">
        <v>47</v>
      </c>
      <c r="C16" s="14" t="s">
        <v>48</v>
      </c>
      <c r="D16" s="46">
        <v>0</v>
      </c>
      <c r="E16" s="46">
        <v>0</v>
      </c>
      <c r="F16" s="46">
        <v>0</v>
      </c>
      <c r="G16" s="46">
        <v>0</v>
      </c>
      <c r="H16" s="46">
        <v>0</v>
      </c>
      <c r="I16" s="46">
        <v>0</v>
      </c>
      <c r="J16" s="46">
        <v>0</v>
      </c>
      <c r="K16" s="46">
        <v>0</v>
      </c>
      <c r="L16" s="46">
        <v>0</v>
      </c>
      <c r="M16" s="46">
        <v>0</v>
      </c>
      <c r="N16" s="46">
        <v>0</v>
      </c>
      <c r="O16" s="46">
        <v>0</v>
      </c>
    </row>
    <row r="17" spans="1:15" x14ac:dyDescent="0.25">
      <c r="A17" s="5" t="s">
        <v>49</v>
      </c>
      <c r="B17" s="11" t="s">
        <v>50</v>
      </c>
      <c r="C17" s="5" t="s">
        <v>51</v>
      </c>
      <c r="D17" s="46">
        <v>0</v>
      </c>
      <c r="E17" s="46">
        <v>0</v>
      </c>
      <c r="F17" s="46">
        <v>0</v>
      </c>
      <c r="G17" s="46">
        <v>0</v>
      </c>
      <c r="H17" s="46">
        <v>0</v>
      </c>
      <c r="I17" s="46">
        <v>0</v>
      </c>
      <c r="J17" s="46">
        <v>0</v>
      </c>
      <c r="K17" s="46">
        <v>0</v>
      </c>
      <c r="L17" s="46">
        <v>0</v>
      </c>
      <c r="M17" s="46">
        <v>0</v>
      </c>
      <c r="N17" s="46">
        <v>0</v>
      </c>
      <c r="O17" s="46">
        <v>0</v>
      </c>
    </row>
    <row r="18" spans="1:15" x14ac:dyDescent="0.25">
      <c r="A18" s="5" t="s">
        <v>52</v>
      </c>
      <c r="B18" s="11" t="s">
        <v>53</v>
      </c>
      <c r="C18" s="5" t="s">
        <v>54</v>
      </c>
      <c r="D18" s="46">
        <v>4</v>
      </c>
      <c r="E18" s="46">
        <v>0</v>
      </c>
      <c r="F18" s="46">
        <v>4</v>
      </c>
      <c r="G18" s="46">
        <v>0</v>
      </c>
      <c r="H18" s="46">
        <v>0</v>
      </c>
      <c r="I18" s="46">
        <v>0</v>
      </c>
      <c r="J18" s="46">
        <v>0</v>
      </c>
      <c r="K18" s="46">
        <v>0</v>
      </c>
      <c r="L18" s="46">
        <v>0</v>
      </c>
      <c r="M18" s="46">
        <v>0</v>
      </c>
      <c r="N18" s="46">
        <v>0</v>
      </c>
      <c r="O18" s="46">
        <v>0</v>
      </c>
    </row>
    <row r="19" spans="1:15" hidden="1" x14ac:dyDescent="0.25">
      <c r="A19" s="5" t="s">
        <v>55</v>
      </c>
      <c r="B19" s="11" t="s">
        <v>56</v>
      </c>
      <c r="C19" s="5" t="s">
        <v>57</v>
      </c>
      <c r="D19" s="46">
        <v>0</v>
      </c>
      <c r="E19" s="46">
        <v>0</v>
      </c>
      <c r="F19" s="46"/>
      <c r="G19" s="46">
        <v>0</v>
      </c>
      <c r="H19" s="46">
        <v>0</v>
      </c>
      <c r="I19" s="46">
        <v>0</v>
      </c>
      <c r="J19" s="46">
        <v>0</v>
      </c>
      <c r="K19" s="46">
        <v>0</v>
      </c>
      <c r="L19" s="46">
        <v>0</v>
      </c>
      <c r="M19" s="46">
        <v>0</v>
      </c>
      <c r="N19" s="46">
        <v>0</v>
      </c>
      <c r="O19" s="46">
        <v>0</v>
      </c>
    </row>
    <row r="20" spans="1:15" s="10" customFormat="1" ht="14.25" x14ac:dyDescent="0.2">
      <c r="A20" s="3">
        <v>2</v>
      </c>
      <c r="B20" s="8" t="s">
        <v>58</v>
      </c>
      <c r="C20" s="3" t="s">
        <v>59</v>
      </c>
      <c r="D20" s="45">
        <v>12.33</v>
      </c>
      <c r="E20" s="45">
        <v>2.9500000000000006</v>
      </c>
      <c r="F20" s="45">
        <v>2.13</v>
      </c>
      <c r="G20" s="45"/>
      <c r="H20" s="54">
        <v>7.1999999999999993</v>
      </c>
      <c r="I20" s="54"/>
      <c r="J20" s="54">
        <v>0.05</v>
      </c>
      <c r="K20" s="54"/>
      <c r="L20" s="54"/>
      <c r="M20" s="54"/>
      <c r="N20" s="54"/>
      <c r="O20" s="54"/>
    </row>
    <row r="21" spans="1:15" x14ac:dyDescent="0.25">
      <c r="A21" s="5" t="s">
        <v>60</v>
      </c>
      <c r="B21" s="11" t="s">
        <v>61</v>
      </c>
      <c r="C21" s="5" t="s">
        <v>62</v>
      </c>
      <c r="D21" s="46">
        <v>0</v>
      </c>
      <c r="E21" s="46">
        <v>0</v>
      </c>
      <c r="F21" s="46">
        <v>0</v>
      </c>
      <c r="G21" s="46">
        <v>0</v>
      </c>
      <c r="H21" s="46">
        <v>0</v>
      </c>
      <c r="I21" s="46">
        <v>0</v>
      </c>
      <c r="J21" s="46">
        <v>0</v>
      </c>
      <c r="K21" s="46">
        <v>0</v>
      </c>
      <c r="L21" s="46">
        <v>0</v>
      </c>
      <c r="M21" s="46">
        <v>0</v>
      </c>
      <c r="N21" s="46">
        <v>0</v>
      </c>
      <c r="O21" s="46">
        <v>0</v>
      </c>
    </row>
    <row r="22" spans="1:15" x14ac:dyDescent="0.25">
      <c r="A22" s="5" t="s">
        <v>63</v>
      </c>
      <c r="B22" s="11" t="s">
        <v>64</v>
      </c>
      <c r="C22" s="5" t="s">
        <v>65</v>
      </c>
      <c r="D22" s="46">
        <v>0</v>
      </c>
      <c r="E22" s="46">
        <v>0</v>
      </c>
      <c r="F22" s="46">
        <v>0</v>
      </c>
      <c r="G22" s="46">
        <v>0</v>
      </c>
      <c r="H22" s="46">
        <v>0</v>
      </c>
      <c r="I22" s="46">
        <v>0</v>
      </c>
      <c r="J22" s="46">
        <v>0</v>
      </c>
      <c r="K22" s="46">
        <v>0</v>
      </c>
      <c r="L22" s="46">
        <v>0</v>
      </c>
      <c r="M22" s="46">
        <v>0</v>
      </c>
      <c r="N22" s="46">
        <v>0</v>
      </c>
      <c r="O22" s="46">
        <v>0</v>
      </c>
    </row>
    <row r="23" spans="1:15" x14ac:dyDescent="0.25">
      <c r="A23" s="5" t="s">
        <v>66</v>
      </c>
      <c r="B23" s="11" t="s">
        <v>67</v>
      </c>
      <c r="C23" s="5" t="s">
        <v>68</v>
      </c>
      <c r="D23" s="46">
        <v>0</v>
      </c>
      <c r="E23" s="46">
        <v>0</v>
      </c>
      <c r="F23" s="46">
        <v>0</v>
      </c>
      <c r="G23" s="46">
        <v>0</v>
      </c>
      <c r="H23" s="46">
        <v>0</v>
      </c>
      <c r="I23" s="46">
        <v>0</v>
      </c>
      <c r="J23" s="46">
        <v>0</v>
      </c>
      <c r="K23" s="46">
        <v>0</v>
      </c>
      <c r="L23" s="46">
        <v>0</v>
      </c>
      <c r="M23" s="46">
        <v>0</v>
      </c>
      <c r="N23" s="46">
        <v>0</v>
      </c>
      <c r="O23" s="46">
        <v>0</v>
      </c>
    </row>
    <row r="24" spans="1:15" x14ac:dyDescent="0.25">
      <c r="A24" s="5" t="s">
        <v>69</v>
      </c>
      <c r="B24" s="11" t="s">
        <v>70</v>
      </c>
      <c r="C24" s="5" t="s">
        <v>71</v>
      </c>
      <c r="D24" s="46">
        <v>8.33</v>
      </c>
      <c r="E24" s="46">
        <v>0</v>
      </c>
      <c r="F24" s="46">
        <v>1.23</v>
      </c>
      <c r="G24" s="46">
        <v>0</v>
      </c>
      <c r="H24" s="53">
        <v>7.1</v>
      </c>
      <c r="I24" s="53">
        <v>0</v>
      </c>
      <c r="J24" s="53">
        <v>0</v>
      </c>
      <c r="K24" s="53">
        <v>0</v>
      </c>
      <c r="L24" s="53">
        <v>0</v>
      </c>
      <c r="M24" s="53">
        <v>0</v>
      </c>
      <c r="N24" s="53">
        <v>0</v>
      </c>
      <c r="O24" s="53">
        <v>0</v>
      </c>
    </row>
    <row r="25" spans="1:15" x14ac:dyDescent="0.25">
      <c r="A25" s="5" t="s">
        <v>72</v>
      </c>
      <c r="B25" s="11" t="s">
        <v>73</v>
      </c>
      <c r="C25" s="5" t="s">
        <v>74</v>
      </c>
      <c r="D25" s="46">
        <v>0.41</v>
      </c>
      <c r="E25" s="46">
        <v>0.41</v>
      </c>
      <c r="F25" s="46">
        <v>0</v>
      </c>
      <c r="G25" s="46">
        <v>0</v>
      </c>
      <c r="H25" s="53">
        <v>0</v>
      </c>
      <c r="I25" s="53">
        <v>0</v>
      </c>
      <c r="J25" s="53">
        <v>0</v>
      </c>
      <c r="K25" s="53">
        <v>0</v>
      </c>
      <c r="L25" s="53">
        <v>0</v>
      </c>
      <c r="M25" s="53">
        <v>0</v>
      </c>
      <c r="N25" s="53">
        <v>0</v>
      </c>
      <c r="O25" s="53">
        <v>0</v>
      </c>
    </row>
    <row r="26" spans="1:15" x14ac:dyDescent="0.25">
      <c r="A26" s="5" t="s">
        <v>75</v>
      </c>
      <c r="B26" s="11" t="s">
        <v>76</v>
      </c>
      <c r="C26" s="5" t="s">
        <v>77</v>
      </c>
      <c r="D26" s="46">
        <v>0</v>
      </c>
      <c r="E26" s="46">
        <v>0</v>
      </c>
      <c r="F26" s="46">
        <v>0</v>
      </c>
      <c r="G26" s="46">
        <v>0</v>
      </c>
      <c r="H26" s="46">
        <v>0</v>
      </c>
      <c r="I26" s="46">
        <v>0</v>
      </c>
      <c r="J26" s="46">
        <v>0</v>
      </c>
      <c r="K26" s="46">
        <v>0</v>
      </c>
      <c r="L26" s="46">
        <v>0</v>
      </c>
      <c r="M26" s="46">
        <v>0</v>
      </c>
      <c r="N26" s="46">
        <v>0</v>
      </c>
      <c r="O26" s="46">
        <v>0</v>
      </c>
    </row>
    <row r="27" spans="1:15" hidden="1" x14ac:dyDescent="0.25">
      <c r="A27" s="5" t="s">
        <v>78</v>
      </c>
      <c r="B27" s="11" t="s">
        <v>79</v>
      </c>
      <c r="C27" s="5" t="s">
        <v>80</v>
      </c>
      <c r="D27" s="46">
        <v>0</v>
      </c>
      <c r="E27" s="46">
        <v>0</v>
      </c>
      <c r="F27" s="46">
        <v>0</v>
      </c>
      <c r="G27" s="46">
        <v>0</v>
      </c>
      <c r="H27" s="46">
        <v>0</v>
      </c>
      <c r="I27" s="46">
        <v>0</v>
      </c>
      <c r="J27" s="46">
        <v>0</v>
      </c>
      <c r="K27" s="46">
        <v>0</v>
      </c>
      <c r="L27" s="46">
        <v>0</v>
      </c>
      <c r="M27" s="46">
        <v>0</v>
      </c>
      <c r="N27" s="46">
        <v>0</v>
      </c>
      <c r="O27" s="46">
        <v>0</v>
      </c>
    </row>
    <row r="28" spans="1:15" hidden="1" x14ac:dyDescent="0.25">
      <c r="A28" s="5" t="s">
        <v>81</v>
      </c>
      <c r="B28" s="11" t="s">
        <v>82</v>
      </c>
      <c r="C28" s="5" t="s">
        <v>83</v>
      </c>
      <c r="D28" s="46">
        <v>0</v>
      </c>
      <c r="E28" s="46">
        <v>0</v>
      </c>
      <c r="F28" s="46">
        <v>0</v>
      </c>
      <c r="G28" s="46">
        <v>0</v>
      </c>
      <c r="H28" s="46">
        <v>0</v>
      </c>
      <c r="I28" s="46">
        <v>0</v>
      </c>
      <c r="J28" s="46">
        <v>0</v>
      </c>
      <c r="K28" s="46">
        <v>0</v>
      </c>
      <c r="L28" s="46">
        <v>0</v>
      </c>
      <c r="M28" s="46">
        <v>0</v>
      </c>
      <c r="N28" s="46">
        <v>0</v>
      </c>
      <c r="O28" s="46">
        <v>0</v>
      </c>
    </row>
    <row r="29" spans="1:15" hidden="1" x14ac:dyDescent="0.25">
      <c r="A29" s="5" t="s">
        <v>84</v>
      </c>
      <c r="B29" s="11" t="s">
        <v>85</v>
      </c>
      <c r="C29" s="5" t="s">
        <v>86</v>
      </c>
      <c r="D29" s="46">
        <v>0</v>
      </c>
      <c r="E29" s="46">
        <v>0</v>
      </c>
      <c r="F29" s="46">
        <v>0</v>
      </c>
      <c r="G29" s="46">
        <v>0</v>
      </c>
      <c r="H29" s="46">
        <v>0</v>
      </c>
      <c r="I29" s="46">
        <v>0</v>
      </c>
      <c r="J29" s="46">
        <v>0</v>
      </c>
      <c r="K29" s="46">
        <v>0</v>
      </c>
      <c r="L29" s="46">
        <v>0</v>
      </c>
      <c r="M29" s="46">
        <v>0</v>
      </c>
      <c r="N29" s="46">
        <v>0</v>
      </c>
      <c r="O29" s="46">
        <v>0</v>
      </c>
    </row>
    <row r="30" spans="1:15" ht="30" hidden="1" x14ac:dyDescent="0.25">
      <c r="A30" s="5" t="s">
        <v>87</v>
      </c>
      <c r="B30" s="11" t="s">
        <v>88</v>
      </c>
      <c r="C30" s="5" t="s">
        <v>89</v>
      </c>
      <c r="D30" s="46">
        <v>0</v>
      </c>
      <c r="E30" s="46">
        <v>0</v>
      </c>
      <c r="F30" s="46">
        <v>0</v>
      </c>
      <c r="G30" s="46">
        <v>0</v>
      </c>
      <c r="H30" s="46">
        <v>0</v>
      </c>
      <c r="I30" s="46">
        <v>0</v>
      </c>
      <c r="J30" s="46">
        <v>0</v>
      </c>
      <c r="K30" s="46">
        <v>0</v>
      </c>
      <c r="L30" s="46">
        <v>0</v>
      </c>
      <c r="M30" s="46">
        <v>0</v>
      </c>
      <c r="N30" s="46">
        <v>0</v>
      </c>
      <c r="O30" s="46">
        <v>0</v>
      </c>
    </row>
    <row r="31" spans="1:15" hidden="1" x14ac:dyDescent="0.25">
      <c r="A31" s="5" t="s">
        <v>90</v>
      </c>
      <c r="B31" s="11" t="s">
        <v>91</v>
      </c>
      <c r="C31" s="5" t="s">
        <v>92</v>
      </c>
      <c r="D31" s="46">
        <v>0</v>
      </c>
      <c r="E31" s="46">
        <v>0</v>
      </c>
      <c r="F31" s="46">
        <v>0</v>
      </c>
      <c r="G31" s="46">
        <v>0</v>
      </c>
      <c r="H31" s="46">
        <v>0</v>
      </c>
      <c r="I31" s="46">
        <v>0</v>
      </c>
      <c r="J31" s="46">
        <v>0</v>
      </c>
      <c r="K31" s="46">
        <v>0</v>
      </c>
      <c r="L31" s="46">
        <v>0</v>
      </c>
      <c r="M31" s="46">
        <v>0</v>
      </c>
      <c r="N31" s="46">
        <v>0</v>
      </c>
      <c r="O31" s="46">
        <v>0</v>
      </c>
    </row>
    <row r="32" spans="1:15" ht="30" hidden="1" x14ac:dyDescent="0.25">
      <c r="A32" s="5" t="s">
        <v>93</v>
      </c>
      <c r="B32" s="11" t="s">
        <v>94</v>
      </c>
      <c r="C32" s="5" t="s">
        <v>95</v>
      </c>
      <c r="D32" s="46">
        <v>0</v>
      </c>
      <c r="E32" s="46">
        <v>0</v>
      </c>
      <c r="F32" s="46">
        <v>0</v>
      </c>
      <c r="G32" s="46">
        <v>0</v>
      </c>
      <c r="H32" s="46">
        <v>0</v>
      </c>
      <c r="I32" s="46">
        <v>0</v>
      </c>
      <c r="J32" s="46">
        <v>0</v>
      </c>
      <c r="K32" s="46">
        <v>0</v>
      </c>
      <c r="L32" s="46">
        <v>0</v>
      </c>
      <c r="M32" s="46">
        <v>0</v>
      </c>
      <c r="N32" s="46">
        <v>0</v>
      </c>
      <c r="O32" s="46">
        <v>0</v>
      </c>
    </row>
    <row r="33" spans="1:15" hidden="1" x14ac:dyDescent="0.25">
      <c r="A33" s="5" t="s">
        <v>96</v>
      </c>
      <c r="B33" s="11" t="s">
        <v>97</v>
      </c>
      <c r="C33" s="5" t="s">
        <v>98</v>
      </c>
      <c r="D33" s="46">
        <v>0</v>
      </c>
      <c r="E33" s="46">
        <v>0</v>
      </c>
      <c r="F33" s="46">
        <v>0</v>
      </c>
      <c r="G33" s="46">
        <v>0</v>
      </c>
      <c r="H33" s="46">
        <v>0</v>
      </c>
      <c r="I33" s="46">
        <v>0</v>
      </c>
      <c r="J33" s="46">
        <v>0</v>
      </c>
      <c r="K33" s="46">
        <v>0</v>
      </c>
      <c r="L33" s="46">
        <v>0</v>
      </c>
      <c r="M33" s="46">
        <v>0</v>
      </c>
      <c r="N33" s="46">
        <v>0</v>
      </c>
      <c r="O33" s="46">
        <v>0</v>
      </c>
    </row>
    <row r="34" spans="1:15" ht="30" hidden="1" x14ac:dyDescent="0.25">
      <c r="A34" s="5" t="s">
        <v>99</v>
      </c>
      <c r="B34" s="11" t="s">
        <v>100</v>
      </c>
      <c r="C34" s="5" t="s">
        <v>101</v>
      </c>
      <c r="D34" s="46">
        <v>0</v>
      </c>
      <c r="E34" s="46">
        <v>0</v>
      </c>
      <c r="F34" s="46">
        <v>0</v>
      </c>
      <c r="G34" s="46">
        <v>0</v>
      </c>
      <c r="H34" s="46">
        <v>0</v>
      </c>
      <c r="I34" s="46">
        <v>0</v>
      </c>
      <c r="J34" s="46">
        <v>0</v>
      </c>
      <c r="K34" s="46">
        <v>0</v>
      </c>
      <c r="L34" s="46">
        <v>0</v>
      </c>
      <c r="M34" s="46">
        <v>0</v>
      </c>
      <c r="N34" s="46">
        <v>0</v>
      </c>
      <c r="O34" s="46">
        <v>0</v>
      </c>
    </row>
    <row r="35" spans="1:15" hidden="1" x14ac:dyDescent="0.25">
      <c r="A35" s="5" t="s">
        <v>102</v>
      </c>
      <c r="B35" s="11" t="s">
        <v>103</v>
      </c>
      <c r="C35" s="5" t="s">
        <v>104</v>
      </c>
      <c r="D35" s="46">
        <v>0</v>
      </c>
      <c r="E35" s="46">
        <v>0</v>
      </c>
      <c r="F35" s="46">
        <v>0</v>
      </c>
      <c r="G35" s="46">
        <v>0</v>
      </c>
      <c r="H35" s="46">
        <v>0</v>
      </c>
      <c r="I35" s="46">
        <v>0</v>
      </c>
      <c r="J35" s="46">
        <v>0</v>
      </c>
      <c r="K35" s="46">
        <v>0</v>
      </c>
      <c r="L35" s="46">
        <v>0</v>
      </c>
      <c r="M35" s="46">
        <v>0</v>
      </c>
      <c r="N35" s="46">
        <v>0</v>
      </c>
      <c r="O35" s="46">
        <v>0</v>
      </c>
    </row>
    <row r="36" spans="1:15" ht="30" hidden="1" x14ac:dyDescent="0.25">
      <c r="A36" s="5" t="s">
        <v>105</v>
      </c>
      <c r="B36" s="11" t="s">
        <v>106</v>
      </c>
      <c r="C36" s="5" t="s">
        <v>107</v>
      </c>
      <c r="D36" s="46">
        <v>0</v>
      </c>
      <c r="E36" s="46">
        <v>0</v>
      </c>
      <c r="F36" s="46">
        <v>0</v>
      </c>
      <c r="G36" s="46">
        <v>0</v>
      </c>
      <c r="H36" s="46">
        <v>0</v>
      </c>
      <c r="I36" s="46">
        <v>0</v>
      </c>
      <c r="J36" s="46">
        <v>0</v>
      </c>
      <c r="K36" s="46">
        <v>0</v>
      </c>
      <c r="L36" s="46">
        <v>0</v>
      </c>
      <c r="M36" s="46">
        <v>0</v>
      </c>
      <c r="N36" s="46">
        <v>0</v>
      </c>
      <c r="O36" s="46">
        <v>0</v>
      </c>
    </row>
    <row r="37" spans="1:15" ht="30" x14ac:dyDescent="0.25">
      <c r="A37" s="5" t="s">
        <v>108</v>
      </c>
      <c r="B37" s="11" t="s">
        <v>109</v>
      </c>
      <c r="C37" s="5" t="s">
        <v>110</v>
      </c>
      <c r="D37" s="46">
        <v>3.4400000000000004</v>
      </c>
      <c r="E37" s="46">
        <v>2.5400000000000005</v>
      </c>
      <c r="F37" s="46">
        <v>0.9</v>
      </c>
      <c r="G37" s="46">
        <v>0</v>
      </c>
      <c r="H37" s="46">
        <v>0</v>
      </c>
      <c r="I37" s="46">
        <v>0</v>
      </c>
      <c r="J37" s="46">
        <v>0</v>
      </c>
      <c r="K37" s="46">
        <v>0</v>
      </c>
      <c r="L37" s="46">
        <v>0</v>
      </c>
      <c r="M37" s="46">
        <v>0</v>
      </c>
      <c r="N37" s="46">
        <v>0</v>
      </c>
      <c r="O37" s="46">
        <v>0</v>
      </c>
    </row>
    <row r="38" spans="1:15" x14ac:dyDescent="0.25">
      <c r="A38" s="5" t="s">
        <v>111</v>
      </c>
      <c r="B38" s="11" t="s">
        <v>112</v>
      </c>
      <c r="C38" s="5" t="s">
        <v>113</v>
      </c>
      <c r="D38" s="46">
        <v>0</v>
      </c>
      <c r="E38" s="46">
        <v>0</v>
      </c>
      <c r="F38" s="46">
        <v>0</v>
      </c>
      <c r="G38" s="46">
        <v>0</v>
      </c>
      <c r="H38" s="46">
        <v>0</v>
      </c>
      <c r="I38" s="46">
        <v>0</v>
      </c>
      <c r="J38" s="46">
        <v>0</v>
      </c>
      <c r="K38" s="46">
        <v>0</v>
      </c>
      <c r="L38" s="46">
        <v>0</v>
      </c>
      <c r="M38" s="46">
        <v>0</v>
      </c>
      <c r="N38" s="46">
        <v>0</v>
      </c>
      <c r="O38" s="46">
        <v>0</v>
      </c>
    </row>
    <row r="39" spans="1:15" x14ac:dyDescent="0.25">
      <c r="A39" s="5" t="s">
        <v>114</v>
      </c>
      <c r="B39" s="11" t="s">
        <v>115</v>
      </c>
      <c r="C39" s="5" t="s">
        <v>116</v>
      </c>
      <c r="D39" s="46">
        <v>0.9</v>
      </c>
      <c r="E39" s="46">
        <v>0</v>
      </c>
      <c r="F39" s="46">
        <v>0.9</v>
      </c>
      <c r="G39" s="46">
        <v>0</v>
      </c>
      <c r="H39" s="46">
        <v>0</v>
      </c>
      <c r="I39" s="46">
        <v>0</v>
      </c>
      <c r="J39" s="46">
        <v>0</v>
      </c>
      <c r="K39" s="46">
        <v>0</v>
      </c>
      <c r="L39" s="46">
        <v>0</v>
      </c>
      <c r="M39" s="46">
        <v>0</v>
      </c>
      <c r="N39" s="46">
        <v>0</v>
      </c>
      <c r="O39" s="46">
        <v>0</v>
      </c>
    </row>
    <row r="40" spans="1:15" ht="30" hidden="1" x14ac:dyDescent="0.25">
      <c r="A40" s="5" t="s">
        <v>117</v>
      </c>
      <c r="B40" s="11" t="s">
        <v>118</v>
      </c>
      <c r="C40" s="5" t="s">
        <v>119</v>
      </c>
      <c r="D40" s="46">
        <v>0</v>
      </c>
      <c r="E40" s="46">
        <v>0</v>
      </c>
      <c r="F40" s="46">
        <v>0</v>
      </c>
      <c r="G40" s="46">
        <v>0</v>
      </c>
      <c r="H40" s="46">
        <v>0</v>
      </c>
      <c r="I40" s="46">
        <v>0</v>
      </c>
      <c r="J40" s="46">
        <v>0</v>
      </c>
      <c r="K40" s="46">
        <v>0</v>
      </c>
      <c r="L40" s="46">
        <v>0</v>
      </c>
      <c r="M40" s="46">
        <v>0</v>
      </c>
      <c r="N40" s="46">
        <v>0</v>
      </c>
      <c r="O40" s="46">
        <v>0</v>
      </c>
    </row>
    <row r="41" spans="1:15" x14ac:dyDescent="0.25">
      <c r="A41" s="5" t="s">
        <v>120</v>
      </c>
      <c r="B41" s="11" t="s">
        <v>121</v>
      </c>
      <c r="C41" s="5" t="s">
        <v>122</v>
      </c>
      <c r="D41" s="46">
        <v>2.5400000000000005</v>
      </c>
      <c r="E41" s="46">
        <v>2.5400000000000005</v>
      </c>
      <c r="F41" s="46">
        <v>0</v>
      </c>
      <c r="G41" s="46">
        <v>0</v>
      </c>
      <c r="H41" s="46">
        <v>0</v>
      </c>
      <c r="I41" s="46">
        <v>0</v>
      </c>
      <c r="J41" s="46">
        <v>0</v>
      </c>
      <c r="K41" s="46">
        <v>0</v>
      </c>
      <c r="L41" s="46">
        <v>0</v>
      </c>
      <c r="M41" s="46">
        <v>0</v>
      </c>
      <c r="N41" s="46">
        <v>0</v>
      </c>
      <c r="O41" s="46">
        <v>0</v>
      </c>
    </row>
    <row r="42" spans="1:15" hidden="1" x14ac:dyDescent="0.25">
      <c r="A42" s="5" t="s">
        <v>123</v>
      </c>
      <c r="B42" s="11" t="s">
        <v>124</v>
      </c>
      <c r="C42" s="5" t="s">
        <v>125</v>
      </c>
      <c r="D42" s="46">
        <v>0</v>
      </c>
      <c r="E42" s="46">
        <v>0</v>
      </c>
      <c r="F42" s="46">
        <v>0</v>
      </c>
      <c r="G42" s="46">
        <v>0</v>
      </c>
      <c r="H42" s="46">
        <v>0</v>
      </c>
      <c r="I42" s="46">
        <v>0</v>
      </c>
      <c r="J42" s="46">
        <v>0</v>
      </c>
      <c r="K42" s="46">
        <v>0</v>
      </c>
      <c r="L42" s="46">
        <v>0</v>
      </c>
      <c r="M42" s="46">
        <v>0</v>
      </c>
      <c r="N42" s="46">
        <v>0</v>
      </c>
      <c r="O42" s="46">
        <v>0</v>
      </c>
    </row>
    <row r="43" spans="1:15" ht="30" hidden="1" x14ac:dyDescent="0.25">
      <c r="A43" s="5" t="s">
        <v>126</v>
      </c>
      <c r="B43" s="11" t="s">
        <v>127</v>
      </c>
      <c r="C43" s="5" t="s">
        <v>128</v>
      </c>
      <c r="D43" s="46">
        <v>0</v>
      </c>
      <c r="E43" s="46">
        <v>0</v>
      </c>
      <c r="F43" s="46">
        <v>0</v>
      </c>
      <c r="G43" s="46">
        <v>0</v>
      </c>
      <c r="H43" s="46">
        <v>0</v>
      </c>
      <c r="I43" s="46">
        <v>0</v>
      </c>
      <c r="J43" s="46">
        <v>0</v>
      </c>
      <c r="K43" s="46">
        <v>0</v>
      </c>
      <c r="L43" s="46">
        <v>0</v>
      </c>
      <c r="M43" s="46">
        <v>0</v>
      </c>
      <c r="N43" s="46">
        <v>0</v>
      </c>
      <c r="O43" s="46">
        <v>0</v>
      </c>
    </row>
    <row r="44" spans="1:15" x14ac:dyDescent="0.25">
      <c r="A44" s="5" t="s">
        <v>129</v>
      </c>
      <c r="B44" s="11" t="s">
        <v>130</v>
      </c>
      <c r="C44" s="5" t="s">
        <v>131</v>
      </c>
      <c r="D44" s="46">
        <v>0</v>
      </c>
      <c r="E44" s="46">
        <v>0</v>
      </c>
      <c r="F44" s="46">
        <v>0</v>
      </c>
      <c r="G44" s="46">
        <v>0</v>
      </c>
      <c r="H44" s="46">
        <v>0</v>
      </c>
      <c r="I44" s="46">
        <v>0</v>
      </c>
      <c r="J44" s="46">
        <v>0</v>
      </c>
      <c r="K44" s="46">
        <v>0</v>
      </c>
      <c r="L44" s="46">
        <v>0</v>
      </c>
      <c r="M44" s="46">
        <v>0</v>
      </c>
      <c r="N44" s="46">
        <v>0</v>
      </c>
      <c r="O44" s="46">
        <v>0</v>
      </c>
    </row>
    <row r="45" spans="1:15" hidden="1" x14ac:dyDescent="0.25">
      <c r="A45" s="5" t="s">
        <v>132</v>
      </c>
      <c r="B45" s="11" t="s">
        <v>133</v>
      </c>
      <c r="C45" s="5" t="s">
        <v>134</v>
      </c>
      <c r="D45" s="46">
        <v>0</v>
      </c>
      <c r="E45" s="46">
        <v>0</v>
      </c>
      <c r="F45" s="46">
        <v>0</v>
      </c>
      <c r="G45" s="46">
        <v>0</v>
      </c>
      <c r="H45" s="46">
        <v>0</v>
      </c>
      <c r="I45" s="46">
        <v>0</v>
      </c>
      <c r="J45" s="46">
        <v>0</v>
      </c>
      <c r="K45" s="46">
        <v>0</v>
      </c>
      <c r="L45" s="46">
        <v>0</v>
      </c>
      <c r="M45" s="46">
        <v>0</v>
      </c>
      <c r="N45" s="46">
        <v>0</v>
      </c>
      <c r="O45" s="46">
        <v>0</v>
      </c>
    </row>
    <row r="46" spans="1:15" hidden="1" x14ac:dyDescent="0.25">
      <c r="A46" s="5" t="s">
        <v>135</v>
      </c>
      <c r="B46" s="11" t="s">
        <v>136</v>
      </c>
      <c r="C46" s="5" t="s">
        <v>137</v>
      </c>
      <c r="D46" s="46">
        <v>0</v>
      </c>
      <c r="E46" s="46">
        <v>0</v>
      </c>
      <c r="F46" s="46">
        <v>0</v>
      </c>
      <c r="G46" s="46">
        <v>0</v>
      </c>
      <c r="H46" s="46">
        <v>0</v>
      </c>
      <c r="I46" s="46">
        <v>0</v>
      </c>
      <c r="J46" s="46">
        <v>0</v>
      </c>
      <c r="K46" s="46">
        <v>0</v>
      </c>
      <c r="L46" s="46">
        <v>0</v>
      </c>
      <c r="M46" s="46">
        <v>0</v>
      </c>
      <c r="N46" s="46">
        <v>0</v>
      </c>
      <c r="O46" s="46">
        <v>0</v>
      </c>
    </row>
    <row r="47" spans="1:15" hidden="1" x14ac:dyDescent="0.25">
      <c r="A47" s="5" t="s">
        <v>138</v>
      </c>
      <c r="B47" s="11" t="s">
        <v>139</v>
      </c>
      <c r="C47" s="5" t="s">
        <v>140</v>
      </c>
      <c r="D47" s="46">
        <v>0</v>
      </c>
      <c r="E47" s="46">
        <v>0</v>
      </c>
      <c r="F47" s="46">
        <v>0</v>
      </c>
      <c r="G47" s="46">
        <v>0</v>
      </c>
      <c r="H47" s="46">
        <v>0</v>
      </c>
      <c r="I47" s="46">
        <v>0</v>
      </c>
      <c r="J47" s="46">
        <v>0</v>
      </c>
      <c r="K47" s="46">
        <v>0</v>
      </c>
      <c r="L47" s="46">
        <v>0</v>
      </c>
      <c r="M47" s="46">
        <v>0</v>
      </c>
      <c r="N47" s="46">
        <v>0</v>
      </c>
      <c r="O47" s="46">
        <v>0</v>
      </c>
    </row>
    <row r="48" spans="1:15" hidden="1" x14ac:dyDescent="0.25">
      <c r="A48" s="5" t="s">
        <v>141</v>
      </c>
      <c r="B48" s="11" t="s">
        <v>142</v>
      </c>
      <c r="C48" s="5" t="s">
        <v>143</v>
      </c>
      <c r="D48" s="46">
        <v>0</v>
      </c>
      <c r="E48" s="46">
        <v>0</v>
      </c>
      <c r="F48" s="46">
        <v>0</v>
      </c>
      <c r="G48" s="46">
        <v>0</v>
      </c>
      <c r="H48" s="46">
        <v>0</v>
      </c>
      <c r="I48" s="46">
        <v>0</v>
      </c>
      <c r="J48" s="46">
        <v>0</v>
      </c>
      <c r="K48" s="46">
        <v>0</v>
      </c>
      <c r="L48" s="46">
        <v>0</v>
      </c>
      <c r="M48" s="46">
        <v>0</v>
      </c>
      <c r="N48" s="46">
        <v>0</v>
      </c>
      <c r="O48" s="46">
        <v>0</v>
      </c>
    </row>
    <row r="49" spans="1:15" ht="30" hidden="1" x14ac:dyDescent="0.25">
      <c r="A49" s="5" t="s">
        <v>144</v>
      </c>
      <c r="B49" s="11" t="s">
        <v>145</v>
      </c>
      <c r="C49" s="5" t="s">
        <v>146</v>
      </c>
      <c r="D49" s="46">
        <v>0</v>
      </c>
      <c r="E49" s="46">
        <v>0</v>
      </c>
      <c r="F49" s="46">
        <v>0</v>
      </c>
      <c r="G49" s="46">
        <v>0</v>
      </c>
      <c r="H49" s="46">
        <v>0</v>
      </c>
      <c r="I49" s="46">
        <v>0</v>
      </c>
      <c r="J49" s="46">
        <v>0</v>
      </c>
      <c r="K49" s="46">
        <v>0</v>
      </c>
      <c r="L49" s="46">
        <v>0</v>
      </c>
      <c r="M49" s="46">
        <v>0</v>
      </c>
      <c r="N49" s="46">
        <v>0</v>
      </c>
      <c r="O49" s="46">
        <v>0</v>
      </c>
    </row>
    <row r="50" spans="1:15" hidden="1" x14ac:dyDescent="0.25">
      <c r="A50" s="5" t="s">
        <v>147</v>
      </c>
      <c r="B50" s="11" t="s">
        <v>148</v>
      </c>
      <c r="C50" s="5" t="s">
        <v>149</v>
      </c>
      <c r="D50" s="46">
        <v>0</v>
      </c>
      <c r="E50" s="46">
        <v>0</v>
      </c>
      <c r="F50" s="46">
        <v>0</v>
      </c>
      <c r="G50" s="46">
        <v>0</v>
      </c>
      <c r="H50" s="46">
        <v>0</v>
      </c>
      <c r="I50" s="46">
        <v>0</v>
      </c>
      <c r="J50" s="46">
        <v>0</v>
      </c>
      <c r="K50" s="46">
        <v>0</v>
      </c>
      <c r="L50" s="46">
        <v>0</v>
      </c>
      <c r="M50" s="46">
        <v>0</v>
      </c>
      <c r="N50" s="46">
        <v>0</v>
      </c>
      <c r="O50" s="46">
        <v>0</v>
      </c>
    </row>
    <row r="51" spans="1:15" ht="30" hidden="1" x14ac:dyDescent="0.25">
      <c r="A51" s="5" t="s">
        <v>150</v>
      </c>
      <c r="B51" s="11" t="s">
        <v>151</v>
      </c>
      <c r="C51" s="5" t="s">
        <v>152</v>
      </c>
      <c r="D51" s="46">
        <v>0</v>
      </c>
      <c r="E51" s="46">
        <v>0</v>
      </c>
      <c r="F51" s="46">
        <v>0</v>
      </c>
      <c r="G51" s="46">
        <v>0</v>
      </c>
      <c r="H51" s="46">
        <v>0</v>
      </c>
      <c r="I51" s="46">
        <v>0</v>
      </c>
      <c r="J51" s="46">
        <v>0</v>
      </c>
      <c r="K51" s="46">
        <v>0</v>
      </c>
      <c r="L51" s="46">
        <v>0</v>
      </c>
      <c r="M51" s="46">
        <v>0</v>
      </c>
      <c r="N51" s="46">
        <v>0</v>
      </c>
      <c r="O51" s="46">
        <v>0</v>
      </c>
    </row>
    <row r="52" spans="1:15" ht="30" hidden="1" x14ac:dyDescent="0.25">
      <c r="A52" s="5" t="s">
        <v>153</v>
      </c>
      <c r="B52" s="11" t="s">
        <v>154</v>
      </c>
      <c r="C52" s="5" t="s">
        <v>155</v>
      </c>
      <c r="D52" s="46">
        <v>0</v>
      </c>
      <c r="E52" s="46">
        <v>0</v>
      </c>
      <c r="F52" s="46">
        <v>0</v>
      </c>
      <c r="G52" s="46">
        <v>0</v>
      </c>
      <c r="H52" s="46">
        <v>0</v>
      </c>
      <c r="I52" s="46">
        <v>0</v>
      </c>
      <c r="J52" s="46">
        <v>0</v>
      </c>
      <c r="K52" s="46">
        <v>0</v>
      </c>
      <c r="L52" s="46">
        <v>0</v>
      </c>
      <c r="M52" s="46">
        <v>0</v>
      </c>
      <c r="N52" s="46">
        <v>0</v>
      </c>
      <c r="O52" s="46">
        <v>0</v>
      </c>
    </row>
    <row r="53" spans="1:15" x14ac:dyDescent="0.25">
      <c r="A53" s="5" t="s">
        <v>132</v>
      </c>
      <c r="B53" s="11" t="s">
        <v>157</v>
      </c>
      <c r="C53" s="5" t="s">
        <v>158</v>
      </c>
      <c r="D53" s="46">
        <v>0</v>
      </c>
      <c r="E53" s="46">
        <v>0</v>
      </c>
      <c r="F53" s="46">
        <v>0</v>
      </c>
      <c r="G53" s="46">
        <v>0</v>
      </c>
      <c r="H53" s="46">
        <v>0</v>
      </c>
      <c r="I53" s="46">
        <v>0</v>
      </c>
      <c r="J53" s="46">
        <v>0</v>
      </c>
      <c r="K53" s="46">
        <v>0</v>
      </c>
      <c r="L53" s="46">
        <v>0</v>
      </c>
      <c r="M53" s="46">
        <v>0</v>
      </c>
      <c r="N53" s="46">
        <v>0</v>
      </c>
      <c r="O53" s="46">
        <v>0</v>
      </c>
    </row>
    <row r="54" spans="1:15" ht="30" x14ac:dyDescent="0.25">
      <c r="A54" s="5" t="s">
        <v>135</v>
      </c>
      <c r="B54" s="11" t="s">
        <v>160</v>
      </c>
      <c r="C54" s="5" t="s">
        <v>161</v>
      </c>
      <c r="D54" s="46">
        <v>0.15000000000000002</v>
      </c>
      <c r="E54" s="46">
        <v>0</v>
      </c>
      <c r="F54" s="46">
        <v>0</v>
      </c>
      <c r="G54" s="46">
        <v>0</v>
      </c>
      <c r="H54" s="53">
        <v>0.1</v>
      </c>
      <c r="I54" s="53">
        <v>0</v>
      </c>
      <c r="J54" s="53">
        <v>0.05</v>
      </c>
      <c r="K54" s="53">
        <v>0</v>
      </c>
      <c r="L54" s="53">
        <v>0</v>
      </c>
      <c r="M54" s="53">
        <v>0</v>
      </c>
      <c r="N54" s="53">
        <v>0</v>
      </c>
      <c r="O54" s="53">
        <v>0</v>
      </c>
    </row>
    <row r="55" spans="1:15" x14ac:dyDescent="0.25">
      <c r="A55" s="5" t="s">
        <v>162</v>
      </c>
      <c r="B55" s="11" t="s">
        <v>163</v>
      </c>
      <c r="C55" s="5" t="s">
        <v>164</v>
      </c>
      <c r="D55" s="46">
        <v>0</v>
      </c>
      <c r="E55" s="46">
        <v>0</v>
      </c>
      <c r="F55" s="46">
        <v>0</v>
      </c>
      <c r="G55" s="46">
        <v>0</v>
      </c>
      <c r="H55" s="46">
        <v>0</v>
      </c>
      <c r="I55" s="46">
        <v>0</v>
      </c>
      <c r="J55" s="46">
        <v>0</v>
      </c>
      <c r="K55" s="46">
        <v>0</v>
      </c>
      <c r="L55" s="46">
        <v>0</v>
      </c>
      <c r="M55" s="46">
        <v>0</v>
      </c>
      <c r="N55" s="46">
        <v>0</v>
      </c>
      <c r="O55" s="46">
        <v>0</v>
      </c>
    </row>
    <row r="56" spans="1:15" x14ac:dyDescent="0.25">
      <c r="A56" s="5" t="s">
        <v>165</v>
      </c>
      <c r="B56" s="11" t="s">
        <v>166</v>
      </c>
      <c r="C56" s="5" t="s">
        <v>167</v>
      </c>
      <c r="D56" s="46">
        <v>0</v>
      </c>
      <c r="E56" s="46">
        <v>0</v>
      </c>
      <c r="F56" s="46">
        <v>0</v>
      </c>
      <c r="G56" s="46">
        <v>0</v>
      </c>
      <c r="H56" s="46">
        <v>0</v>
      </c>
      <c r="I56" s="46">
        <v>0</v>
      </c>
      <c r="J56" s="46">
        <v>0</v>
      </c>
      <c r="K56" s="46">
        <v>0</v>
      </c>
      <c r="L56" s="46">
        <v>0</v>
      </c>
      <c r="M56" s="46">
        <v>0</v>
      </c>
      <c r="N56" s="46">
        <v>0</v>
      </c>
      <c r="O56" s="46">
        <v>0</v>
      </c>
    </row>
    <row r="57" spans="1:15" ht="30" x14ac:dyDescent="0.25">
      <c r="A57" s="5" t="s">
        <v>168</v>
      </c>
      <c r="B57" s="11" t="s">
        <v>169</v>
      </c>
      <c r="C57" s="5" t="s">
        <v>170</v>
      </c>
      <c r="D57" s="46">
        <v>0</v>
      </c>
      <c r="E57" s="46">
        <v>0</v>
      </c>
      <c r="F57" s="46">
        <v>0</v>
      </c>
      <c r="G57" s="46">
        <v>0</v>
      </c>
      <c r="H57" s="46">
        <v>0</v>
      </c>
      <c r="I57" s="46">
        <v>0</v>
      </c>
      <c r="J57" s="46">
        <v>0</v>
      </c>
      <c r="K57" s="46">
        <v>0</v>
      </c>
      <c r="L57" s="46">
        <v>0</v>
      </c>
      <c r="M57" s="46">
        <v>0</v>
      </c>
      <c r="N57" s="46">
        <v>0</v>
      </c>
      <c r="O57" s="46">
        <v>0</v>
      </c>
    </row>
    <row r="58" spans="1:15" x14ac:dyDescent="0.25">
      <c r="A58" s="5" t="s">
        <v>171</v>
      </c>
      <c r="B58" s="11" t="s">
        <v>172</v>
      </c>
      <c r="C58" s="5" t="s">
        <v>173</v>
      </c>
      <c r="D58" s="46">
        <v>0</v>
      </c>
      <c r="E58" s="46">
        <v>0</v>
      </c>
      <c r="F58" s="46">
        <v>0</v>
      </c>
      <c r="G58" s="46">
        <v>0</v>
      </c>
      <c r="H58" s="46">
        <v>0</v>
      </c>
      <c r="I58" s="46">
        <v>0</v>
      </c>
      <c r="J58" s="46">
        <v>0</v>
      </c>
      <c r="K58" s="46">
        <v>0</v>
      </c>
      <c r="L58" s="46">
        <v>0</v>
      </c>
      <c r="M58" s="46">
        <v>0</v>
      </c>
      <c r="N58" s="46">
        <v>0</v>
      </c>
      <c r="O58" s="46">
        <v>0</v>
      </c>
    </row>
    <row r="59" spans="1:15" ht="30" hidden="1" x14ac:dyDescent="0.25">
      <c r="A59" s="5" t="s">
        <v>174</v>
      </c>
      <c r="B59" s="11" t="s">
        <v>175</v>
      </c>
      <c r="C59" s="5" t="s">
        <v>176</v>
      </c>
      <c r="D59" s="46">
        <v>0</v>
      </c>
      <c r="E59" s="46">
        <v>0</v>
      </c>
      <c r="F59" s="46">
        <v>0</v>
      </c>
      <c r="G59" s="46">
        <v>0</v>
      </c>
      <c r="H59" s="46">
        <v>0</v>
      </c>
      <c r="I59" s="46">
        <v>0</v>
      </c>
      <c r="J59" s="46">
        <v>0</v>
      </c>
      <c r="K59" s="46">
        <v>0</v>
      </c>
      <c r="L59" s="46">
        <v>0</v>
      </c>
      <c r="M59" s="46">
        <v>0</v>
      </c>
      <c r="N59" s="46">
        <v>0</v>
      </c>
      <c r="O59" s="46">
        <v>0</v>
      </c>
    </row>
    <row r="60" spans="1:15" ht="30" hidden="1" x14ac:dyDescent="0.25">
      <c r="A60" s="5" t="s">
        <v>177</v>
      </c>
      <c r="B60" s="11" t="s">
        <v>178</v>
      </c>
      <c r="C60" s="5" t="s">
        <v>179</v>
      </c>
      <c r="D60" s="46">
        <v>0</v>
      </c>
      <c r="E60" s="46">
        <v>0</v>
      </c>
      <c r="F60" s="46">
        <v>0</v>
      </c>
      <c r="G60" s="46">
        <v>0</v>
      </c>
      <c r="H60" s="46">
        <v>0</v>
      </c>
      <c r="I60" s="46">
        <v>0</v>
      </c>
      <c r="J60" s="46">
        <v>0</v>
      </c>
      <c r="K60" s="46">
        <v>0</v>
      </c>
      <c r="L60" s="46">
        <v>0</v>
      </c>
      <c r="M60" s="46">
        <v>0</v>
      </c>
      <c r="N60" s="46">
        <v>0</v>
      </c>
      <c r="O60" s="46">
        <v>0</v>
      </c>
    </row>
    <row r="61" spans="1:15" x14ac:dyDescent="0.25">
      <c r="A61" s="5" t="s">
        <v>180</v>
      </c>
      <c r="B61" s="11" t="s">
        <v>181</v>
      </c>
      <c r="C61" s="5" t="s">
        <v>182</v>
      </c>
      <c r="D61" s="46">
        <v>0</v>
      </c>
      <c r="E61" s="46">
        <v>0</v>
      </c>
      <c r="F61" s="46">
        <v>0</v>
      </c>
      <c r="G61" s="46">
        <v>0</v>
      </c>
      <c r="H61" s="46">
        <v>0</v>
      </c>
      <c r="I61" s="46">
        <v>0</v>
      </c>
      <c r="J61" s="46">
        <v>0</v>
      </c>
      <c r="K61" s="46">
        <v>0</v>
      </c>
      <c r="L61" s="46">
        <v>0</v>
      </c>
      <c r="M61" s="46">
        <v>0</v>
      </c>
      <c r="N61" s="46">
        <v>0</v>
      </c>
      <c r="O61" s="46">
        <v>0</v>
      </c>
    </row>
    <row r="62" spans="1:15" x14ac:dyDescent="0.25">
      <c r="A62" s="94"/>
      <c r="B62" s="94"/>
      <c r="C62" s="94"/>
      <c r="D62" s="94"/>
      <c r="E62" s="94"/>
      <c r="F62" s="94"/>
    </row>
    <row r="63" spans="1:15" x14ac:dyDescent="0.25">
      <c r="D63" s="55">
        <v>1347.748</v>
      </c>
      <c r="E63" s="1">
        <v>2.9500000000000006</v>
      </c>
      <c r="F63" s="1">
        <v>43.21</v>
      </c>
      <c r="G63" s="1">
        <v>26.279999999999998</v>
      </c>
      <c r="H63" s="1">
        <v>21.279999999999998</v>
      </c>
      <c r="I63" s="1">
        <v>67.260000000000005</v>
      </c>
      <c r="J63" s="1">
        <v>248.54600000000002</v>
      </c>
      <c r="K63" s="1">
        <v>256.64999999999998</v>
      </c>
      <c r="L63" s="1">
        <v>263.58</v>
      </c>
      <c r="M63" s="1">
        <v>263.48</v>
      </c>
      <c r="N63" s="1">
        <v>70.382000000000005</v>
      </c>
      <c r="O63" s="1">
        <v>84.13</v>
      </c>
    </row>
  </sheetData>
  <mergeCells count="8">
    <mergeCell ref="A62:F62"/>
    <mergeCell ref="B2:O2"/>
    <mergeCell ref="M3:O3"/>
    <mergeCell ref="A4:A5"/>
    <mergeCell ref="B4:B5"/>
    <mergeCell ref="C4:C5"/>
    <mergeCell ref="D4:D5"/>
    <mergeCell ref="E4:O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FB8B4-BE40-4318-BA17-EA1F2ACB667F}">
  <dimension ref="A1:P62"/>
  <sheetViews>
    <sheetView topLeftCell="A19" workbookViewId="0">
      <selection activeCell="E9" sqref="E9"/>
    </sheetView>
  </sheetViews>
  <sheetFormatPr defaultColWidth="8.7109375" defaultRowHeight="15" x14ac:dyDescent="0.25"/>
  <cols>
    <col min="1" max="1" width="6.5703125" style="1" bestFit="1" customWidth="1"/>
    <col min="2" max="2" width="33" style="1" customWidth="1"/>
    <col min="3" max="3" width="11.140625" style="1" customWidth="1"/>
    <col min="4" max="4" width="10.28515625" style="1" customWidth="1"/>
    <col min="5" max="5" width="9.85546875" style="1" customWidth="1"/>
    <col min="6" max="16384" width="8.7109375" style="1"/>
  </cols>
  <sheetData>
    <row r="1" spans="1:16" ht="15.75" x14ac:dyDescent="0.25">
      <c r="B1" s="2" t="s">
        <v>229</v>
      </c>
    </row>
    <row r="2" spans="1:16" ht="15.75" x14ac:dyDescent="0.25">
      <c r="B2" s="95" t="s">
        <v>228</v>
      </c>
      <c r="C2" s="95"/>
      <c r="D2" s="95"/>
      <c r="E2" s="95"/>
      <c r="F2" s="95"/>
      <c r="G2" s="95"/>
      <c r="H2" s="95"/>
      <c r="I2" s="95"/>
      <c r="J2" s="95"/>
      <c r="K2" s="95"/>
      <c r="L2" s="95"/>
      <c r="M2" s="95"/>
      <c r="N2" s="95"/>
      <c r="O2" s="95"/>
    </row>
    <row r="3" spans="1:16" x14ac:dyDescent="0.25">
      <c r="M3" s="96" t="s">
        <v>2</v>
      </c>
      <c r="N3" s="96"/>
      <c r="O3" s="96"/>
    </row>
    <row r="4" spans="1:16" x14ac:dyDescent="0.25">
      <c r="A4" s="97" t="s">
        <v>3</v>
      </c>
      <c r="B4" s="98" t="s">
        <v>4</v>
      </c>
      <c r="C4" s="98" t="s">
        <v>5</v>
      </c>
      <c r="D4" s="98" t="s">
        <v>6</v>
      </c>
      <c r="E4" s="98" t="s">
        <v>8</v>
      </c>
      <c r="F4" s="98"/>
      <c r="G4" s="98"/>
      <c r="H4" s="98"/>
      <c r="I4" s="98"/>
      <c r="J4" s="98"/>
      <c r="K4" s="98"/>
      <c r="L4" s="98"/>
      <c r="M4" s="98"/>
      <c r="N4" s="98"/>
      <c r="O4" s="98"/>
    </row>
    <row r="5" spans="1:16" ht="42.75" x14ac:dyDescent="0.25">
      <c r="A5" s="97"/>
      <c r="B5" s="98"/>
      <c r="C5" s="98"/>
      <c r="D5" s="98"/>
      <c r="E5" s="3" t="s">
        <v>9</v>
      </c>
      <c r="F5" s="3" t="s">
        <v>10</v>
      </c>
      <c r="G5" s="3" t="s">
        <v>11</v>
      </c>
      <c r="H5" s="3" t="s">
        <v>12</v>
      </c>
      <c r="I5" s="3" t="s">
        <v>13</v>
      </c>
      <c r="J5" s="3" t="s">
        <v>14</v>
      </c>
      <c r="K5" s="3" t="s">
        <v>15</v>
      </c>
      <c r="L5" s="3" t="s">
        <v>16</v>
      </c>
      <c r="M5" s="3" t="s">
        <v>17</v>
      </c>
      <c r="N5" s="3" t="s">
        <v>18</v>
      </c>
      <c r="O5" s="3" t="s">
        <v>19</v>
      </c>
    </row>
    <row r="6" spans="1:16" ht="30" x14ac:dyDescent="0.25">
      <c r="A6" s="4">
        <v>-1</v>
      </c>
      <c r="B6" s="4">
        <v>-2</v>
      </c>
      <c r="C6" s="4">
        <v>-3</v>
      </c>
      <c r="D6" s="5" t="s">
        <v>226</v>
      </c>
      <c r="E6" s="4">
        <v>-5</v>
      </c>
      <c r="F6" s="4">
        <v>-6</v>
      </c>
      <c r="G6" s="4">
        <v>-7</v>
      </c>
      <c r="H6" s="4">
        <v>-8</v>
      </c>
      <c r="I6" s="6">
        <v>-9</v>
      </c>
      <c r="J6" s="6">
        <v>-10</v>
      </c>
      <c r="K6" s="6">
        <v>-11</v>
      </c>
      <c r="L6" s="6">
        <v>-12</v>
      </c>
      <c r="M6" s="6">
        <v>-13</v>
      </c>
      <c r="N6" s="6">
        <v>-14</v>
      </c>
      <c r="O6" s="6">
        <v>-15</v>
      </c>
    </row>
    <row r="7" spans="1:16" x14ac:dyDescent="0.25">
      <c r="A7" s="3">
        <v>1</v>
      </c>
      <c r="B7" s="8" t="s">
        <v>21</v>
      </c>
      <c r="C7" s="3" t="s">
        <v>22</v>
      </c>
      <c r="D7" s="9">
        <v>1071.47</v>
      </c>
      <c r="E7" s="9">
        <v>28.799999999999997</v>
      </c>
      <c r="F7" s="9">
        <v>214.72000000000003</v>
      </c>
      <c r="G7" s="9">
        <v>219.13000000000005</v>
      </c>
      <c r="H7" s="9">
        <v>41.81</v>
      </c>
      <c r="I7" s="9">
        <v>18.340000000000003</v>
      </c>
      <c r="J7" s="9">
        <v>58.27000000000001</v>
      </c>
      <c r="K7" s="9">
        <v>109.4</v>
      </c>
      <c r="L7" s="9">
        <v>128.18</v>
      </c>
      <c r="M7" s="9">
        <v>208.77</v>
      </c>
      <c r="N7" s="9">
        <v>20.3</v>
      </c>
      <c r="O7" s="9">
        <v>23.75</v>
      </c>
    </row>
    <row r="8" spans="1:16" x14ac:dyDescent="0.25">
      <c r="A8" s="5" t="s">
        <v>23</v>
      </c>
      <c r="B8" s="11" t="s">
        <v>24</v>
      </c>
      <c r="C8" s="5" t="s">
        <v>25</v>
      </c>
      <c r="D8" s="12">
        <v>69.410000000000011</v>
      </c>
      <c r="E8" s="12">
        <v>8.09</v>
      </c>
      <c r="F8" s="12">
        <v>9.14</v>
      </c>
      <c r="G8" s="12">
        <v>6.6199999999999992</v>
      </c>
      <c r="H8" s="12">
        <v>12</v>
      </c>
      <c r="I8" s="12">
        <v>10.950000000000001</v>
      </c>
      <c r="J8" s="12">
        <v>16.510000000000005</v>
      </c>
      <c r="K8" s="12">
        <v>0</v>
      </c>
      <c r="L8" s="12">
        <v>0.1</v>
      </c>
      <c r="M8" s="12">
        <v>5.5</v>
      </c>
      <c r="N8" s="12">
        <v>0.5</v>
      </c>
      <c r="O8" s="12">
        <v>0</v>
      </c>
    </row>
    <row r="9" spans="1:16" x14ac:dyDescent="0.25">
      <c r="A9" s="5" t="s">
        <v>26</v>
      </c>
      <c r="B9" s="11" t="s">
        <v>27</v>
      </c>
      <c r="C9" s="5" t="s">
        <v>28</v>
      </c>
      <c r="D9" s="12">
        <v>53.430000000000014</v>
      </c>
      <c r="E9" s="12">
        <v>3.3400000000000007</v>
      </c>
      <c r="F9" s="12">
        <v>3</v>
      </c>
      <c r="G9" s="12">
        <v>6.1199999999999992</v>
      </c>
      <c r="H9" s="12">
        <v>8.1</v>
      </c>
      <c r="I9" s="12">
        <v>10.950000000000001</v>
      </c>
      <c r="J9" s="12">
        <v>16.320000000000004</v>
      </c>
      <c r="K9" s="12">
        <v>0</v>
      </c>
      <c r="L9" s="12">
        <v>0.1</v>
      </c>
      <c r="M9" s="12">
        <v>5.5</v>
      </c>
      <c r="N9" s="12">
        <v>0</v>
      </c>
      <c r="O9" s="12">
        <v>0</v>
      </c>
    </row>
    <row r="10" spans="1:16" x14ac:dyDescent="0.25">
      <c r="A10" s="5" t="s">
        <v>29</v>
      </c>
      <c r="B10" s="11" t="s">
        <v>30</v>
      </c>
      <c r="C10" s="5" t="s">
        <v>31</v>
      </c>
      <c r="D10" s="12">
        <v>15.98</v>
      </c>
      <c r="E10" s="12">
        <v>4.7500000000000009</v>
      </c>
      <c r="F10" s="12">
        <v>6.1400000000000006</v>
      </c>
      <c r="G10" s="12">
        <v>0.5</v>
      </c>
      <c r="H10" s="12">
        <v>3.9</v>
      </c>
      <c r="I10" s="12">
        <v>0</v>
      </c>
      <c r="J10" s="12">
        <v>0.19</v>
      </c>
      <c r="K10" s="12">
        <v>0</v>
      </c>
      <c r="L10" s="12">
        <v>0</v>
      </c>
      <c r="M10" s="12">
        <v>0</v>
      </c>
      <c r="N10" s="12">
        <v>0.5</v>
      </c>
      <c r="O10" s="12">
        <v>0</v>
      </c>
    </row>
    <row r="11" spans="1:16" x14ac:dyDescent="0.25">
      <c r="A11" s="5" t="s">
        <v>32</v>
      </c>
      <c r="B11" s="11" t="s">
        <v>33</v>
      </c>
      <c r="C11" s="5" t="s">
        <v>34</v>
      </c>
      <c r="D11" s="12">
        <v>301.19</v>
      </c>
      <c r="E11" s="12">
        <v>9.7099999999999955</v>
      </c>
      <c r="F11" s="12">
        <v>89.22999999999999</v>
      </c>
      <c r="G11" s="12">
        <v>21.509999999999998</v>
      </c>
      <c r="H11" s="12">
        <v>12.929999999999998</v>
      </c>
      <c r="I11" s="12">
        <v>5.62</v>
      </c>
      <c r="J11" s="12">
        <v>18.66</v>
      </c>
      <c r="K11" s="12">
        <v>3.5</v>
      </c>
      <c r="L11" s="12">
        <v>74.63</v>
      </c>
      <c r="M11" s="12">
        <v>45.7</v>
      </c>
      <c r="N11" s="12">
        <v>6.7</v>
      </c>
      <c r="O11" s="12">
        <v>13</v>
      </c>
    </row>
    <row r="12" spans="1:16" x14ac:dyDescent="0.25">
      <c r="A12" s="5" t="s">
        <v>35</v>
      </c>
      <c r="B12" s="11" t="s">
        <v>36</v>
      </c>
      <c r="C12" s="5" t="s">
        <v>37</v>
      </c>
      <c r="D12" s="12">
        <v>301.38</v>
      </c>
      <c r="E12" s="12">
        <v>8.64</v>
      </c>
      <c r="F12" s="12">
        <v>106.04</v>
      </c>
      <c r="G12" s="12">
        <v>18.48</v>
      </c>
      <c r="H12" s="12">
        <v>16.88</v>
      </c>
      <c r="I12" s="12">
        <v>1.6500000000000004</v>
      </c>
      <c r="J12" s="12">
        <v>18.020000000000003</v>
      </c>
      <c r="K12" s="12">
        <v>5.9</v>
      </c>
      <c r="L12" s="12">
        <v>53.45</v>
      </c>
      <c r="M12" s="12">
        <v>48.47</v>
      </c>
      <c r="N12" s="12">
        <v>13.100000000000001</v>
      </c>
      <c r="O12" s="12">
        <v>10.75</v>
      </c>
    </row>
    <row r="13" spans="1:16" x14ac:dyDescent="0.25">
      <c r="A13" s="5" t="s">
        <v>38</v>
      </c>
      <c r="B13" s="11" t="s">
        <v>39</v>
      </c>
      <c r="C13" s="5" t="s">
        <v>40</v>
      </c>
      <c r="D13" s="12">
        <v>234.26000000000002</v>
      </c>
      <c r="E13" s="12">
        <v>1.58</v>
      </c>
      <c r="F13" s="12">
        <v>10.210000000000001</v>
      </c>
      <c r="G13" s="12">
        <v>172.47000000000003</v>
      </c>
      <c r="H13" s="12">
        <v>0</v>
      </c>
      <c r="I13" s="12">
        <v>0</v>
      </c>
      <c r="J13" s="12">
        <v>0</v>
      </c>
      <c r="K13" s="12">
        <v>0</v>
      </c>
      <c r="L13" s="12">
        <v>0</v>
      </c>
      <c r="M13" s="12">
        <v>50</v>
      </c>
      <c r="N13" s="12">
        <v>0</v>
      </c>
      <c r="O13" s="12">
        <v>0</v>
      </c>
      <c r="P13" s="21"/>
    </row>
    <row r="14" spans="1:16" x14ac:dyDescent="0.25">
      <c r="A14" s="5" t="s">
        <v>41</v>
      </c>
      <c r="B14" s="11" t="s">
        <v>42</v>
      </c>
      <c r="C14" s="5" t="s">
        <v>43</v>
      </c>
      <c r="D14" s="12">
        <v>50</v>
      </c>
      <c r="E14" s="12">
        <v>0</v>
      </c>
      <c r="F14" s="12">
        <v>0</v>
      </c>
      <c r="G14" s="12">
        <v>0</v>
      </c>
      <c r="H14" s="12">
        <v>0</v>
      </c>
      <c r="I14" s="12">
        <v>0</v>
      </c>
      <c r="J14" s="12">
        <v>0</v>
      </c>
      <c r="K14" s="12">
        <v>0</v>
      </c>
      <c r="L14" s="12">
        <v>0</v>
      </c>
      <c r="M14" s="12">
        <v>50</v>
      </c>
      <c r="N14" s="12">
        <v>0</v>
      </c>
      <c r="O14" s="12">
        <v>0</v>
      </c>
    </row>
    <row r="15" spans="1:16" x14ac:dyDescent="0.25">
      <c r="A15" s="5" t="s">
        <v>44</v>
      </c>
      <c r="B15" s="11" t="s">
        <v>45</v>
      </c>
      <c r="C15" s="5" t="s">
        <v>46</v>
      </c>
      <c r="D15" s="12">
        <v>112.6</v>
      </c>
      <c r="E15" s="12">
        <v>0</v>
      </c>
      <c r="F15" s="12">
        <v>0</v>
      </c>
      <c r="G15" s="12">
        <v>0</v>
      </c>
      <c r="H15" s="12">
        <v>0</v>
      </c>
      <c r="I15" s="12">
        <v>0</v>
      </c>
      <c r="J15" s="12">
        <v>5</v>
      </c>
      <c r="K15" s="12">
        <v>100</v>
      </c>
      <c r="L15" s="12">
        <v>0</v>
      </c>
      <c r="M15" s="12">
        <v>7.6</v>
      </c>
      <c r="N15" s="12">
        <v>0</v>
      </c>
      <c r="O15" s="12">
        <v>0</v>
      </c>
      <c r="P15" s="21"/>
    </row>
    <row r="16" spans="1:16" ht="30" x14ac:dyDescent="0.25">
      <c r="A16" s="5"/>
      <c r="B16" s="15" t="s">
        <v>47</v>
      </c>
      <c r="C16" s="14" t="s">
        <v>48</v>
      </c>
      <c r="D16" s="12">
        <v>0</v>
      </c>
      <c r="E16" s="12">
        <v>0</v>
      </c>
      <c r="F16" s="12">
        <v>0</v>
      </c>
      <c r="G16" s="12">
        <v>0</v>
      </c>
      <c r="H16" s="12">
        <v>0</v>
      </c>
      <c r="I16" s="12">
        <v>0</v>
      </c>
      <c r="J16" s="12">
        <v>0</v>
      </c>
      <c r="K16" s="12">
        <v>0</v>
      </c>
      <c r="L16" s="12">
        <v>0</v>
      </c>
      <c r="M16" s="12">
        <v>0</v>
      </c>
      <c r="N16" s="12">
        <v>0</v>
      </c>
      <c r="O16" s="12">
        <v>0</v>
      </c>
      <c r="P16" s="21"/>
    </row>
    <row r="17" spans="1:16" x14ac:dyDescent="0.25">
      <c r="A17" s="5" t="s">
        <v>49</v>
      </c>
      <c r="B17" s="11" t="s">
        <v>50</v>
      </c>
      <c r="C17" s="5" t="s">
        <v>51</v>
      </c>
      <c r="D17" s="12">
        <v>2.63</v>
      </c>
      <c r="E17" s="12">
        <v>0.78</v>
      </c>
      <c r="F17" s="12">
        <v>0.1</v>
      </c>
      <c r="G17" s="12">
        <v>0.05</v>
      </c>
      <c r="H17" s="12">
        <v>0</v>
      </c>
      <c r="I17" s="12">
        <v>0.12</v>
      </c>
      <c r="J17" s="12">
        <v>0.08</v>
      </c>
      <c r="K17" s="12">
        <v>0</v>
      </c>
      <c r="L17" s="12">
        <v>0</v>
      </c>
      <c r="M17" s="12">
        <v>1.5</v>
      </c>
      <c r="N17" s="12">
        <v>0</v>
      </c>
      <c r="O17" s="12">
        <v>0</v>
      </c>
      <c r="P17" s="21"/>
    </row>
    <row r="18" spans="1:16" x14ac:dyDescent="0.25">
      <c r="A18" s="5" t="s">
        <v>52</v>
      </c>
      <c r="B18" s="11" t="s">
        <v>53</v>
      </c>
      <c r="C18" s="5" t="s">
        <v>54</v>
      </c>
      <c r="D18" s="12">
        <v>0</v>
      </c>
      <c r="E18" s="12">
        <v>0</v>
      </c>
      <c r="F18" s="12">
        <v>0</v>
      </c>
      <c r="G18" s="12">
        <v>0</v>
      </c>
      <c r="H18" s="12">
        <v>0</v>
      </c>
      <c r="I18" s="12">
        <v>0</v>
      </c>
      <c r="J18" s="12">
        <v>0</v>
      </c>
      <c r="K18" s="12">
        <v>0</v>
      </c>
      <c r="L18" s="12">
        <v>0</v>
      </c>
      <c r="M18" s="12">
        <v>0</v>
      </c>
      <c r="N18" s="12">
        <v>0</v>
      </c>
      <c r="O18" s="12">
        <v>0</v>
      </c>
    </row>
    <row r="19" spans="1:16" x14ac:dyDescent="0.25">
      <c r="A19" s="5" t="s">
        <v>55</v>
      </c>
      <c r="B19" s="11" t="s">
        <v>56</v>
      </c>
      <c r="C19" s="5" t="s">
        <v>57</v>
      </c>
      <c r="D19" s="12">
        <v>0</v>
      </c>
      <c r="E19" s="12">
        <v>0</v>
      </c>
      <c r="F19" s="12">
        <v>0</v>
      </c>
      <c r="G19" s="12">
        <v>0</v>
      </c>
      <c r="H19" s="12">
        <v>0</v>
      </c>
      <c r="I19" s="12">
        <v>0</v>
      </c>
      <c r="J19" s="12">
        <v>0</v>
      </c>
      <c r="K19" s="12">
        <v>0</v>
      </c>
      <c r="L19" s="12">
        <v>0</v>
      </c>
      <c r="M19" s="12">
        <v>0</v>
      </c>
      <c r="N19" s="12">
        <v>0</v>
      </c>
      <c r="O19" s="12">
        <v>0</v>
      </c>
    </row>
    <row r="20" spans="1:16" x14ac:dyDescent="0.25">
      <c r="A20" s="3">
        <v>2</v>
      </c>
      <c r="B20" s="8" t="s">
        <v>58</v>
      </c>
      <c r="C20" s="3" t="s">
        <v>59</v>
      </c>
      <c r="D20" s="9">
        <v>7.48</v>
      </c>
      <c r="E20" s="9">
        <v>2.0699999999999998</v>
      </c>
      <c r="F20" s="9">
        <v>0.75</v>
      </c>
      <c r="G20" s="9">
        <v>0.9</v>
      </c>
      <c r="H20" s="9">
        <v>0</v>
      </c>
      <c r="I20" s="9">
        <v>1.71</v>
      </c>
      <c r="J20" s="9">
        <v>2.0499999999999998</v>
      </c>
      <c r="K20" s="9">
        <v>0</v>
      </c>
      <c r="L20" s="9">
        <v>0</v>
      </c>
      <c r="M20" s="9">
        <v>0</v>
      </c>
      <c r="N20" s="9">
        <v>0</v>
      </c>
      <c r="O20" s="9">
        <v>0</v>
      </c>
    </row>
    <row r="21" spans="1:16" x14ac:dyDescent="0.25">
      <c r="A21" s="5" t="s">
        <v>60</v>
      </c>
      <c r="B21" s="11" t="s">
        <v>61</v>
      </c>
      <c r="C21" s="5" t="s">
        <v>62</v>
      </c>
      <c r="D21" s="12">
        <v>0.55000000000000004</v>
      </c>
      <c r="E21" s="12">
        <v>0</v>
      </c>
      <c r="F21" s="12">
        <v>0.1</v>
      </c>
      <c r="G21" s="12">
        <v>0.4</v>
      </c>
      <c r="H21" s="12">
        <v>0</v>
      </c>
      <c r="I21" s="12">
        <v>0</v>
      </c>
      <c r="J21" s="12">
        <v>0.05</v>
      </c>
      <c r="K21" s="12">
        <v>0</v>
      </c>
      <c r="L21" s="12">
        <v>0</v>
      </c>
      <c r="M21" s="12">
        <v>0</v>
      </c>
      <c r="N21" s="12">
        <v>0</v>
      </c>
      <c r="O21" s="12">
        <v>0</v>
      </c>
    </row>
    <row r="22" spans="1:16" x14ac:dyDescent="0.25">
      <c r="A22" s="5" t="s">
        <v>63</v>
      </c>
      <c r="B22" s="11" t="s">
        <v>64</v>
      </c>
      <c r="C22" s="5" t="s">
        <v>65</v>
      </c>
      <c r="D22" s="12">
        <v>1.77</v>
      </c>
      <c r="E22" s="12">
        <v>1.77</v>
      </c>
      <c r="F22" s="12">
        <v>0</v>
      </c>
      <c r="G22" s="12">
        <v>0</v>
      </c>
      <c r="H22" s="12">
        <v>0</v>
      </c>
      <c r="I22" s="12">
        <v>0</v>
      </c>
      <c r="J22" s="12">
        <v>0</v>
      </c>
      <c r="K22" s="12">
        <v>0</v>
      </c>
      <c r="L22" s="12">
        <v>0</v>
      </c>
      <c r="M22" s="12">
        <v>0</v>
      </c>
      <c r="N22" s="12">
        <v>0</v>
      </c>
      <c r="O22" s="12">
        <v>0</v>
      </c>
    </row>
    <row r="23" spans="1:16" x14ac:dyDescent="0.25">
      <c r="A23" s="5" t="s">
        <v>66</v>
      </c>
      <c r="B23" s="11" t="s">
        <v>67</v>
      </c>
      <c r="C23" s="5" t="s">
        <v>68</v>
      </c>
      <c r="D23" s="12">
        <v>0</v>
      </c>
      <c r="E23" s="12">
        <v>0</v>
      </c>
      <c r="F23" s="12">
        <v>0</v>
      </c>
      <c r="G23" s="12">
        <v>0</v>
      </c>
      <c r="H23" s="12">
        <v>0</v>
      </c>
      <c r="I23" s="12">
        <v>0</v>
      </c>
      <c r="J23" s="12">
        <v>0</v>
      </c>
      <c r="K23" s="12">
        <v>0</v>
      </c>
      <c r="L23" s="12">
        <v>0</v>
      </c>
      <c r="M23" s="12">
        <v>0</v>
      </c>
      <c r="N23" s="12">
        <v>0</v>
      </c>
      <c r="O23" s="12">
        <v>0</v>
      </c>
    </row>
    <row r="24" spans="1:16" x14ac:dyDescent="0.25">
      <c r="A24" s="5" t="s">
        <v>69</v>
      </c>
      <c r="B24" s="11" t="s">
        <v>70</v>
      </c>
      <c r="C24" s="5" t="s">
        <v>71</v>
      </c>
      <c r="D24" s="12">
        <v>0</v>
      </c>
      <c r="E24" s="12">
        <v>0</v>
      </c>
      <c r="F24" s="12">
        <v>0</v>
      </c>
      <c r="G24" s="12">
        <v>0</v>
      </c>
      <c r="H24" s="12">
        <v>0</v>
      </c>
      <c r="I24" s="12">
        <v>0</v>
      </c>
      <c r="J24" s="12">
        <v>0</v>
      </c>
      <c r="K24" s="12">
        <v>0</v>
      </c>
      <c r="L24" s="12">
        <v>0</v>
      </c>
      <c r="M24" s="12">
        <v>0</v>
      </c>
      <c r="N24" s="12">
        <v>0</v>
      </c>
      <c r="O24" s="12">
        <v>0</v>
      </c>
    </row>
    <row r="25" spans="1:16" x14ac:dyDescent="0.25">
      <c r="A25" s="5" t="s">
        <v>72</v>
      </c>
      <c r="B25" s="11" t="s">
        <v>73</v>
      </c>
      <c r="C25" s="5" t="s">
        <v>74</v>
      </c>
      <c r="D25" s="12">
        <v>0</v>
      </c>
      <c r="E25" s="12">
        <v>0</v>
      </c>
      <c r="F25" s="12">
        <v>0</v>
      </c>
      <c r="G25" s="12">
        <v>0</v>
      </c>
      <c r="H25" s="12">
        <v>0</v>
      </c>
      <c r="I25" s="12">
        <v>0</v>
      </c>
      <c r="J25" s="12">
        <v>0</v>
      </c>
      <c r="K25" s="12">
        <v>0</v>
      </c>
      <c r="L25" s="12">
        <v>0</v>
      </c>
      <c r="M25" s="12">
        <v>0</v>
      </c>
      <c r="N25" s="12">
        <v>0</v>
      </c>
      <c r="O25" s="12">
        <v>0</v>
      </c>
    </row>
    <row r="26" spans="1:16" x14ac:dyDescent="0.25">
      <c r="A26" s="5" t="s">
        <v>75</v>
      </c>
      <c r="B26" s="11" t="s">
        <v>76</v>
      </c>
      <c r="C26" s="5" t="s">
        <v>77</v>
      </c>
      <c r="D26" s="12">
        <v>0</v>
      </c>
      <c r="E26" s="12">
        <v>0</v>
      </c>
      <c r="F26" s="12">
        <v>0</v>
      </c>
      <c r="G26" s="12">
        <v>0</v>
      </c>
      <c r="H26" s="12">
        <v>0</v>
      </c>
      <c r="I26" s="12">
        <v>0</v>
      </c>
      <c r="J26" s="12">
        <v>0</v>
      </c>
      <c r="K26" s="12">
        <v>0</v>
      </c>
      <c r="L26" s="12">
        <v>0</v>
      </c>
      <c r="M26" s="12">
        <v>0</v>
      </c>
      <c r="N26" s="12">
        <v>0</v>
      </c>
      <c r="O26" s="12">
        <v>0</v>
      </c>
    </row>
    <row r="27" spans="1:16" x14ac:dyDescent="0.25">
      <c r="A27" s="5" t="s">
        <v>78</v>
      </c>
      <c r="B27" s="11" t="s">
        <v>79</v>
      </c>
      <c r="C27" s="5" t="s">
        <v>80</v>
      </c>
      <c r="D27" s="12">
        <v>0</v>
      </c>
      <c r="E27" s="12">
        <v>0</v>
      </c>
      <c r="F27" s="12">
        <v>0</v>
      </c>
      <c r="G27" s="12">
        <v>0</v>
      </c>
      <c r="H27" s="12">
        <v>0</v>
      </c>
      <c r="I27" s="12">
        <v>0</v>
      </c>
      <c r="J27" s="12">
        <v>0</v>
      </c>
      <c r="K27" s="12">
        <v>0</v>
      </c>
      <c r="L27" s="12">
        <v>0</v>
      </c>
      <c r="M27" s="12">
        <v>0</v>
      </c>
      <c r="N27" s="12">
        <v>0</v>
      </c>
      <c r="O27" s="12">
        <v>0</v>
      </c>
    </row>
    <row r="28" spans="1:16" x14ac:dyDescent="0.25">
      <c r="A28" s="5" t="s">
        <v>81</v>
      </c>
      <c r="B28" s="11" t="s">
        <v>82</v>
      </c>
      <c r="C28" s="5" t="s">
        <v>83</v>
      </c>
      <c r="D28" s="12">
        <v>0</v>
      </c>
      <c r="E28" s="12">
        <v>0</v>
      </c>
      <c r="F28" s="12">
        <v>0</v>
      </c>
      <c r="G28" s="12">
        <v>0</v>
      </c>
      <c r="H28" s="12">
        <v>0</v>
      </c>
      <c r="I28" s="12">
        <v>0</v>
      </c>
      <c r="J28" s="12">
        <v>0</v>
      </c>
      <c r="K28" s="12">
        <v>0</v>
      </c>
      <c r="L28" s="12">
        <v>0</v>
      </c>
      <c r="M28" s="12">
        <v>0</v>
      </c>
      <c r="N28" s="12">
        <v>0</v>
      </c>
      <c r="O28" s="12">
        <v>0</v>
      </c>
    </row>
    <row r="29" spans="1:16" x14ac:dyDescent="0.25">
      <c r="A29" s="5" t="s">
        <v>84</v>
      </c>
      <c r="B29" s="11" t="s">
        <v>85</v>
      </c>
      <c r="C29" s="5" t="s">
        <v>86</v>
      </c>
      <c r="D29" s="12">
        <v>0</v>
      </c>
      <c r="E29" s="12">
        <v>0</v>
      </c>
      <c r="F29" s="12">
        <v>0</v>
      </c>
      <c r="G29" s="12">
        <v>0</v>
      </c>
      <c r="H29" s="12">
        <v>0</v>
      </c>
      <c r="I29" s="12">
        <v>0</v>
      </c>
      <c r="J29" s="12">
        <v>0</v>
      </c>
      <c r="K29" s="12">
        <v>0</v>
      </c>
      <c r="L29" s="12">
        <v>0</v>
      </c>
      <c r="M29" s="12">
        <v>0</v>
      </c>
      <c r="N29" s="12">
        <v>0</v>
      </c>
      <c r="O29" s="12">
        <v>0</v>
      </c>
    </row>
    <row r="30" spans="1:16" ht="30" x14ac:dyDescent="0.25">
      <c r="A30" s="5" t="s">
        <v>87</v>
      </c>
      <c r="B30" s="11" t="s">
        <v>88</v>
      </c>
      <c r="C30" s="5" t="s">
        <v>89</v>
      </c>
      <c r="D30" s="12">
        <v>0</v>
      </c>
      <c r="E30" s="12">
        <v>0</v>
      </c>
      <c r="F30" s="12">
        <v>0</v>
      </c>
      <c r="G30" s="12">
        <v>0</v>
      </c>
      <c r="H30" s="12">
        <v>0</v>
      </c>
      <c r="I30" s="12">
        <v>0</v>
      </c>
      <c r="J30" s="12">
        <v>0</v>
      </c>
      <c r="K30" s="12">
        <v>0</v>
      </c>
      <c r="L30" s="12">
        <v>0</v>
      </c>
      <c r="M30" s="12">
        <v>0</v>
      </c>
      <c r="N30" s="12">
        <v>0</v>
      </c>
      <c r="O30" s="12">
        <v>0</v>
      </c>
    </row>
    <row r="31" spans="1:16" x14ac:dyDescent="0.25">
      <c r="A31" s="5" t="s">
        <v>90</v>
      </c>
      <c r="B31" s="11" t="s">
        <v>91</v>
      </c>
      <c r="C31" s="5" t="s">
        <v>92</v>
      </c>
      <c r="D31" s="12">
        <v>0</v>
      </c>
      <c r="E31" s="12">
        <v>0</v>
      </c>
      <c r="F31" s="12">
        <v>0</v>
      </c>
      <c r="G31" s="12">
        <v>0</v>
      </c>
      <c r="H31" s="12">
        <v>0</v>
      </c>
      <c r="I31" s="12">
        <v>0</v>
      </c>
      <c r="J31" s="12">
        <v>0</v>
      </c>
      <c r="K31" s="12">
        <v>0</v>
      </c>
      <c r="L31" s="12">
        <v>0</v>
      </c>
      <c r="M31" s="12">
        <v>0</v>
      </c>
      <c r="N31" s="12">
        <v>0</v>
      </c>
      <c r="O31" s="12">
        <v>0</v>
      </c>
    </row>
    <row r="32" spans="1:16" ht="30" x14ac:dyDescent="0.25">
      <c r="A32" s="5" t="s">
        <v>93</v>
      </c>
      <c r="B32" s="11" t="s">
        <v>94</v>
      </c>
      <c r="C32" s="5" t="s">
        <v>95</v>
      </c>
      <c r="D32" s="12">
        <v>0</v>
      </c>
      <c r="E32" s="12">
        <v>0</v>
      </c>
      <c r="F32" s="12">
        <v>0</v>
      </c>
      <c r="G32" s="12">
        <v>0</v>
      </c>
      <c r="H32" s="12">
        <v>0</v>
      </c>
      <c r="I32" s="12">
        <v>0</v>
      </c>
      <c r="J32" s="12">
        <v>0</v>
      </c>
      <c r="K32" s="12">
        <v>0</v>
      </c>
      <c r="L32" s="12">
        <v>0</v>
      </c>
      <c r="M32" s="12">
        <v>0</v>
      </c>
      <c r="N32" s="12">
        <v>0</v>
      </c>
      <c r="O32" s="12">
        <v>0</v>
      </c>
    </row>
    <row r="33" spans="1:15" x14ac:dyDescent="0.25">
      <c r="A33" s="5" t="s">
        <v>96</v>
      </c>
      <c r="B33" s="11" t="s">
        <v>97</v>
      </c>
      <c r="C33" s="5" t="s">
        <v>98</v>
      </c>
      <c r="D33" s="12">
        <v>0</v>
      </c>
      <c r="E33" s="12">
        <v>0</v>
      </c>
      <c r="F33" s="12">
        <v>0</v>
      </c>
      <c r="G33" s="12">
        <v>0</v>
      </c>
      <c r="H33" s="12">
        <v>0</v>
      </c>
      <c r="I33" s="12">
        <v>0</v>
      </c>
      <c r="J33" s="12">
        <v>0</v>
      </c>
      <c r="K33" s="12">
        <v>0</v>
      </c>
      <c r="L33" s="12">
        <v>0</v>
      </c>
      <c r="M33" s="12">
        <v>0</v>
      </c>
      <c r="N33" s="12">
        <v>0</v>
      </c>
      <c r="O33" s="12">
        <v>0</v>
      </c>
    </row>
    <row r="34" spans="1:15" ht="30" x14ac:dyDescent="0.25">
      <c r="A34" s="5" t="s">
        <v>99</v>
      </c>
      <c r="B34" s="11" t="s">
        <v>100</v>
      </c>
      <c r="C34" s="5" t="s">
        <v>101</v>
      </c>
      <c r="D34" s="12">
        <v>0</v>
      </c>
      <c r="E34" s="12">
        <v>0</v>
      </c>
      <c r="F34" s="12">
        <v>0</v>
      </c>
      <c r="G34" s="12">
        <v>0</v>
      </c>
      <c r="H34" s="12">
        <v>0</v>
      </c>
      <c r="I34" s="12">
        <v>0</v>
      </c>
      <c r="J34" s="12">
        <v>0</v>
      </c>
      <c r="K34" s="12">
        <v>0</v>
      </c>
      <c r="L34" s="12">
        <v>0</v>
      </c>
      <c r="M34" s="12">
        <v>0</v>
      </c>
      <c r="N34" s="12">
        <v>0</v>
      </c>
      <c r="O34" s="12">
        <v>0</v>
      </c>
    </row>
    <row r="35" spans="1:15" x14ac:dyDescent="0.25">
      <c r="A35" s="5" t="s">
        <v>102</v>
      </c>
      <c r="B35" s="11" t="s">
        <v>103</v>
      </c>
      <c r="C35" s="5" t="s">
        <v>104</v>
      </c>
      <c r="D35" s="12">
        <v>0</v>
      </c>
      <c r="E35" s="12">
        <v>0</v>
      </c>
      <c r="F35" s="12">
        <v>0</v>
      </c>
      <c r="G35" s="12">
        <v>0</v>
      </c>
      <c r="H35" s="12">
        <v>0</v>
      </c>
      <c r="I35" s="12">
        <v>0</v>
      </c>
      <c r="J35" s="12">
        <v>0</v>
      </c>
      <c r="K35" s="12">
        <v>0</v>
      </c>
      <c r="L35" s="12">
        <v>0</v>
      </c>
      <c r="M35" s="12">
        <v>0</v>
      </c>
      <c r="N35" s="12">
        <v>0</v>
      </c>
      <c r="O35" s="12">
        <v>0</v>
      </c>
    </row>
    <row r="36" spans="1:15" ht="30" x14ac:dyDescent="0.25">
      <c r="A36" s="5" t="s">
        <v>105</v>
      </c>
      <c r="B36" s="11" t="s">
        <v>106</v>
      </c>
      <c r="C36" s="5" t="s">
        <v>107</v>
      </c>
      <c r="D36" s="12">
        <v>0</v>
      </c>
      <c r="E36" s="12">
        <v>0</v>
      </c>
      <c r="F36" s="12">
        <v>0</v>
      </c>
      <c r="G36" s="12">
        <v>0</v>
      </c>
      <c r="H36" s="12">
        <v>0</v>
      </c>
      <c r="I36" s="12">
        <v>0</v>
      </c>
      <c r="J36" s="12">
        <v>0</v>
      </c>
      <c r="K36" s="12">
        <v>0</v>
      </c>
      <c r="L36" s="12">
        <v>0</v>
      </c>
      <c r="M36" s="12">
        <v>0</v>
      </c>
      <c r="N36" s="12">
        <v>0</v>
      </c>
      <c r="O36" s="12">
        <v>0</v>
      </c>
    </row>
    <row r="37" spans="1:15" ht="30" x14ac:dyDescent="0.25">
      <c r="A37" s="5" t="s">
        <v>108</v>
      </c>
      <c r="B37" s="11" t="s">
        <v>109</v>
      </c>
      <c r="C37" s="5" t="s">
        <v>110</v>
      </c>
      <c r="D37" s="12">
        <v>0</v>
      </c>
      <c r="E37" s="12">
        <v>0</v>
      </c>
      <c r="F37" s="12">
        <v>0</v>
      </c>
      <c r="G37" s="12">
        <v>0</v>
      </c>
      <c r="H37" s="12">
        <v>0</v>
      </c>
      <c r="I37" s="12">
        <v>0</v>
      </c>
      <c r="J37" s="12">
        <v>0</v>
      </c>
      <c r="K37" s="12">
        <v>0</v>
      </c>
      <c r="L37" s="12">
        <v>0</v>
      </c>
      <c r="M37" s="12">
        <v>0</v>
      </c>
      <c r="N37" s="12">
        <v>0</v>
      </c>
      <c r="O37" s="12">
        <v>0</v>
      </c>
    </row>
    <row r="38" spans="1:15" x14ac:dyDescent="0.25">
      <c r="A38" s="5" t="s">
        <v>111</v>
      </c>
      <c r="B38" s="11" t="s">
        <v>112</v>
      </c>
      <c r="C38" s="5" t="s">
        <v>113</v>
      </c>
      <c r="D38" s="12">
        <v>0</v>
      </c>
      <c r="E38" s="12">
        <v>0</v>
      </c>
      <c r="F38" s="12">
        <v>0</v>
      </c>
      <c r="G38" s="12">
        <v>0</v>
      </c>
      <c r="H38" s="12">
        <v>0</v>
      </c>
      <c r="I38" s="12">
        <v>0</v>
      </c>
      <c r="J38" s="12">
        <v>0</v>
      </c>
      <c r="K38" s="12">
        <v>0</v>
      </c>
      <c r="L38" s="12">
        <v>0</v>
      </c>
      <c r="M38" s="12">
        <v>0</v>
      </c>
      <c r="N38" s="12">
        <v>0</v>
      </c>
      <c r="O38" s="12">
        <v>0</v>
      </c>
    </row>
    <row r="39" spans="1:15" x14ac:dyDescent="0.25">
      <c r="A39" s="5" t="s">
        <v>114</v>
      </c>
      <c r="B39" s="11" t="s">
        <v>115</v>
      </c>
      <c r="C39" s="5" t="s">
        <v>116</v>
      </c>
      <c r="D39" s="12">
        <v>0</v>
      </c>
      <c r="E39" s="12">
        <v>0</v>
      </c>
      <c r="F39" s="12">
        <v>0</v>
      </c>
      <c r="G39" s="12">
        <v>0</v>
      </c>
      <c r="H39" s="12">
        <v>0</v>
      </c>
      <c r="I39" s="12">
        <v>0</v>
      </c>
      <c r="J39" s="12">
        <v>0</v>
      </c>
      <c r="K39" s="12">
        <v>0</v>
      </c>
      <c r="L39" s="12">
        <v>0</v>
      </c>
      <c r="M39" s="12">
        <v>0</v>
      </c>
      <c r="N39" s="12">
        <v>0</v>
      </c>
      <c r="O39" s="12">
        <v>0</v>
      </c>
    </row>
    <row r="40" spans="1:15" ht="30" x14ac:dyDescent="0.25">
      <c r="A40" s="5" t="s">
        <v>117</v>
      </c>
      <c r="B40" s="11" t="s">
        <v>118</v>
      </c>
      <c r="C40" s="5" t="s">
        <v>119</v>
      </c>
      <c r="D40" s="12">
        <v>0</v>
      </c>
      <c r="E40" s="12">
        <v>0</v>
      </c>
      <c r="F40" s="12">
        <v>0</v>
      </c>
      <c r="G40" s="12">
        <v>0</v>
      </c>
      <c r="H40" s="12">
        <v>0</v>
      </c>
      <c r="I40" s="12">
        <v>0</v>
      </c>
      <c r="J40" s="12">
        <v>0</v>
      </c>
      <c r="K40" s="12">
        <v>0</v>
      </c>
      <c r="L40" s="12">
        <v>0</v>
      </c>
      <c r="M40" s="12">
        <v>0</v>
      </c>
      <c r="N40" s="12">
        <v>0</v>
      </c>
      <c r="O40" s="12">
        <v>0</v>
      </c>
    </row>
    <row r="41" spans="1:15" x14ac:dyDescent="0.25">
      <c r="A41" s="5" t="s">
        <v>120</v>
      </c>
      <c r="B41" s="11" t="s">
        <v>121</v>
      </c>
      <c r="C41" s="5" t="s">
        <v>122</v>
      </c>
      <c r="D41" s="12">
        <v>0.3</v>
      </c>
      <c r="E41" s="12">
        <v>0.3</v>
      </c>
      <c r="F41" s="12">
        <v>0</v>
      </c>
      <c r="G41" s="12">
        <v>0</v>
      </c>
      <c r="H41" s="12">
        <v>0</v>
      </c>
      <c r="I41" s="12">
        <v>0</v>
      </c>
      <c r="J41" s="12">
        <v>0</v>
      </c>
      <c r="K41" s="12">
        <v>0</v>
      </c>
      <c r="L41" s="12">
        <v>0</v>
      </c>
      <c r="M41" s="12">
        <v>0</v>
      </c>
      <c r="N41" s="12">
        <v>0</v>
      </c>
      <c r="O41" s="12">
        <v>0</v>
      </c>
    </row>
    <row r="42" spans="1:15" x14ac:dyDescent="0.25">
      <c r="A42" s="5" t="s">
        <v>123</v>
      </c>
      <c r="B42" s="11" t="s">
        <v>124</v>
      </c>
      <c r="C42" s="5" t="s">
        <v>125</v>
      </c>
      <c r="D42" s="12">
        <v>0</v>
      </c>
      <c r="E42" s="12">
        <v>0</v>
      </c>
      <c r="F42" s="12">
        <v>0</v>
      </c>
      <c r="G42" s="12">
        <v>0</v>
      </c>
      <c r="H42" s="12">
        <v>0</v>
      </c>
      <c r="I42" s="12">
        <v>0</v>
      </c>
      <c r="J42" s="12">
        <v>0</v>
      </c>
      <c r="K42" s="12">
        <v>0</v>
      </c>
      <c r="L42" s="12">
        <v>0</v>
      </c>
      <c r="M42" s="12">
        <v>0</v>
      </c>
      <c r="N42" s="12">
        <v>0</v>
      </c>
      <c r="O42" s="12">
        <v>0</v>
      </c>
    </row>
    <row r="43" spans="1:15" ht="30" x14ac:dyDescent="0.25">
      <c r="A43" s="5" t="s">
        <v>126</v>
      </c>
      <c r="B43" s="11" t="s">
        <v>127</v>
      </c>
      <c r="C43" s="5" t="s">
        <v>128</v>
      </c>
      <c r="D43" s="12">
        <v>0</v>
      </c>
      <c r="E43" s="12">
        <v>0</v>
      </c>
      <c r="F43" s="12">
        <v>0</v>
      </c>
      <c r="G43" s="12">
        <v>0</v>
      </c>
      <c r="H43" s="12">
        <v>0</v>
      </c>
      <c r="I43" s="12">
        <v>0</v>
      </c>
      <c r="J43" s="12">
        <v>0</v>
      </c>
      <c r="K43" s="12">
        <v>0</v>
      </c>
      <c r="L43" s="12">
        <v>0</v>
      </c>
      <c r="M43" s="12">
        <v>0</v>
      </c>
      <c r="N43" s="12">
        <v>0</v>
      </c>
      <c r="O43" s="12">
        <v>0</v>
      </c>
    </row>
    <row r="44" spans="1:15" x14ac:dyDescent="0.25">
      <c r="A44" s="5" t="s">
        <v>129</v>
      </c>
      <c r="B44" s="11" t="s">
        <v>130</v>
      </c>
      <c r="C44" s="5" t="s">
        <v>131</v>
      </c>
      <c r="D44" s="12">
        <v>0</v>
      </c>
      <c r="E44" s="12">
        <v>0</v>
      </c>
      <c r="F44" s="12">
        <v>0</v>
      </c>
      <c r="G44" s="12">
        <v>0</v>
      </c>
      <c r="H44" s="12">
        <v>0</v>
      </c>
      <c r="I44" s="12">
        <v>0</v>
      </c>
      <c r="J44" s="12">
        <v>0</v>
      </c>
      <c r="K44" s="12">
        <v>0</v>
      </c>
      <c r="L44" s="12">
        <v>0</v>
      </c>
      <c r="M44" s="12">
        <v>0</v>
      </c>
      <c r="N44" s="12">
        <v>0</v>
      </c>
      <c r="O44" s="12">
        <v>0</v>
      </c>
    </row>
    <row r="45" spans="1:15" x14ac:dyDescent="0.25">
      <c r="A45" s="5" t="s">
        <v>132</v>
      </c>
      <c r="B45" s="11" t="s">
        <v>133</v>
      </c>
      <c r="C45" s="5" t="s">
        <v>134</v>
      </c>
      <c r="D45" s="12">
        <v>1.8</v>
      </c>
      <c r="E45" s="12">
        <v>0</v>
      </c>
      <c r="F45" s="12">
        <v>0</v>
      </c>
      <c r="G45" s="12">
        <v>0</v>
      </c>
      <c r="H45" s="12">
        <v>0</v>
      </c>
      <c r="I45" s="12">
        <v>1</v>
      </c>
      <c r="J45" s="12">
        <v>0.8</v>
      </c>
      <c r="K45" s="12">
        <v>0</v>
      </c>
      <c r="L45" s="12">
        <v>0</v>
      </c>
      <c r="M45" s="12">
        <v>0</v>
      </c>
      <c r="N45" s="12">
        <v>0</v>
      </c>
      <c r="O45" s="12">
        <v>0</v>
      </c>
    </row>
    <row r="46" spans="1:15" x14ac:dyDescent="0.25">
      <c r="A46" s="5" t="s">
        <v>135</v>
      </c>
      <c r="B46" s="11" t="s">
        <v>136</v>
      </c>
      <c r="C46" s="5" t="s">
        <v>137</v>
      </c>
      <c r="D46" s="12">
        <v>0</v>
      </c>
      <c r="E46" s="12">
        <v>0</v>
      </c>
      <c r="F46" s="12">
        <v>0</v>
      </c>
      <c r="G46" s="12">
        <v>0</v>
      </c>
      <c r="H46" s="12">
        <v>0</v>
      </c>
      <c r="I46" s="12">
        <v>0</v>
      </c>
      <c r="J46" s="12">
        <v>0</v>
      </c>
      <c r="K46" s="12">
        <v>0</v>
      </c>
      <c r="L46" s="12">
        <v>0</v>
      </c>
      <c r="M46" s="12">
        <v>0</v>
      </c>
      <c r="N46" s="12">
        <v>0</v>
      </c>
      <c r="O46" s="12">
        <v>0</v>
      </c>
    </row>
    <row r="47" spans="1:15" x14ac:dyDescent="0.25">
      <c r="A47" s="5" t="s">
        <v>138</v>
      </c>
      <c r="B47" s="11" t="s">
        <v>139</v>
      </c>
      <c r="C47" s="5" t="s">
        <v>140</v>
      </c>
      <c r="D47" s="12">
        <v>0</v>
      </c>
      <c r="E47" s="12">
        <v>0</v>
      </c>
      <c r="F47" s="12">
        <v>0</v>
      </c>
      <c r="G47" s="12">
        <v>0</v>
      </c>
      <c r="H47" s="12">
        <v>0</v>
      </c>
      <c r="I47" s="12">
        <v>0</v>
      </c>
      <c r="J47" s="12">
        <v>0</v>
      </c>
      <c r="K47" s="12">
        <v>0</v>
      </c>
      <c r="L47" s="12">
        <v>0</v>
      </c>
      <c r="M47" s="12">
        <v>0</v>
      </c>
      <c r="N47" s="12">
        <v>0</v>
      </c>
      <c r="O47" s="12">
        <v>0</v>
      </c>
    </row>
    <row r="48" spans="1:15" x14ac:dyDescent="0.25">
      <c r="A48" s="5" t="s">
        <v>141</v>
      </c>
      <c r="B48" s="11" t="s">
        <v>142</v>
      </c>
      <c r="C48" s="5" t="s">
        <v>143</v>
      </c>
      <c r="D48" s="12">
        <v>0</v>
      </c>
      <c r="E48" s="12">
        <v>0</v>
      </c>
      <c r="F48" s="12">
        <v>0</v>
      </c>
      <c r="G48" s="12">
        <v>0</v>
      </c>
      <c r="H48" s="12">
        <v>0</v>
      </c>
      <c r="I48" s="12">
        <v>0</v>
      </c>
      <c r="J48" s="12">
        <v>0</v>
      </c>
      <c r="K48" s="12">
        <v>0</v>
      </c>
      <c r="L48" s="12">
        <v>0</v>
      </c>
      <c r="M48" s="12">
        <v>0</v>
      </c>
      <c r="N48" s="12">
        <v>0</v>
      </c>
      <c r="O48" s="12">
        <v>0</v>
      </c>
    </row>
    <row r="49" spans="1:15" ht="30" x14ac:dyDescent="0.25">
      <c r="A49" s="5" t="s">
        <v>144</v>
      </c>
      <c r="B49" s="11" t="s">
        <v>145</v>
      </c>
      <c r="C49" s="5" t="s">
        <v>146</v>
      </c>
      <c r="D49" s="12">
        <v>0</v>
      </c>
      <c r="E49" s="12">
        <v>0</v>
      </c>
      <c r="F49" s="12">
        <v>0</v>
      </c>
      <c r="G49" s="12">
        <v>0</v>
      </c>
      <c r="H49" s="12">
        <v>0</v>
      </c>
      <c r="I49" s="12">
        <v>0</v>
      </c>
      <c r="J49" s="12">
        <v>0</v>
      </c>
      <c r="K49" s="12">
        <v>0</v>
      </c>
      <c r="L49" s="12">
        <v>0</v>
      </c>
      <c r="M49" s="12">
        <v>0</v>
      </c>
      <c r="N49" s="12">
        <v>0</v>
      </c>
      <c r="O49" s="12">
        <v>0</v>
      </c>
    </row>
    <row r="50" spans="1:15" x14ac:dyDescent="0.25">
      <c r="A50" s="5" t="s">
        <v>147</v>
      </c>
      <c r="B50" s="11" t="s">
        <v>148</v>
      </c>
      <c r="C50" s="5" t="s">
        <v>149</v>
      </c>
      <c r="D50" s="12">
        <v>0</v>
      </c>
      <c r="E50" s="12">
        <v>0</v>
      </c>
      <c r="F50" s="12">
        <v>0</v>
      </c>
      <c r="G50" s="12">
        <v>0</v>
      </c>
      <c r="H50" s="12">
        <v>0</v>
      </c>
      <c r="I50" s="12">
        <v>0</v>
      </c>
      <c r="J50" s="12">
        <v>0</v>
      </c>
      <c r="K50" s="12">
        <v>0</v>
      </c>
      <c r="L50" s="12">
        <v>0</v>
      </c>
      <c r="M50" s="12">
        <v>0</v>
      </c>
      <c r="N50" s="12">
        <v>0</v>
      </c>
      <c r="O50" s="12">
        <v>0</v>
      </c>
    </row>
    <row r="51" spans="1:15" ht="30" x14ac:dyDescent="0.25">
      <c r="A51" s="5" t="s">
        <v>150</v>
      </c>
      <c r="B51" s="11" t="s">
        <v>151</v>
      </c>
      <c r="C51" s="5" t="s">
        <v>152</v>
      </c>
      <c r="D51" s="12">
        <v>0</v>
      </c>
      <c r="E51" s="12">
        <v>0</v>
      </c>
      <c r="F51" s="12">
        <v>0</v>
      </c>
      <c r="G51" s="12">
        <v>0</v>
      </c>
      <c r="H51" s="12">
        <v>0</v>
      </c>
      <c r="I51" s="12">
        <v>0</v>
      </c>
      <c r="J51" s="12">
        <v>0</v>
      </c>
      <c r="K51" s="12">
        <v>0</v>
      </c>
      <c r="L51" s="12">
        <v>0</v>
      </c>
      <c r="M51" s="12">
        <v>0</v>
      </c>
      <c r="N51" s="12">
        <v>0</v>
      </c>
      <c r="O51" s="12">
        <v>0</v>
      </c>
    </row>
    <row r="52" spans="1:15" ht="30" x14ac:dyDescent="0.25">
      <c r="A52" s="5" t="s">
        <v>153</v>
      </c>
      <c r="B52" s="11" t="s">
        <v>154</v>
      </c>
      <c r="C52" s="5" t="s">
        <v>155</v>
      </c>
      <c r="D52" s="12">
        <v>0</v>
      </c>
      <c r="E52" s="12">
        <v>0</v>
      </c>
      <c r="F52" s="12">
        <v>0</v>
      </c>
      <c r="G52" s="12">
        <v>0</v>
      </c>
      <c r="H52" s="12">
        <v>0</v>
      </c>
      <c r="I52" s="12">
        <v>0</v>
      </c>
      <c r="J52" s="12">
        <v>0</v>
      </c>
      <c r="K52" s="12">
        <v>0</v>
      </c>
      <c r="L52" s="12">
        <v>0</v>
      </c>
      <c r="M52" s="12">
        <v>0</v>
      </c>
      <c r="N52" s="12">
        <v>0</v>
      </c>
      <c r="O52" s="12">
        <v>0</v>
      </c>
    </row>
    <row r="53" spans="1:15" x14ac:dyDescent="0.25">
      <c r="A53" s="5" t="s">
        <v>156</v>
      </c>
      <c r="B53" s="11" t="s">
        <v>157</v>
      </c>
      <c r="C53" s="5" t="s">
        <v>158</v>
      </c>
      <c r="D53" s="12">
        <v>0</v>
      </c>
      <c r="E53" s="12">
        <v>0</v>
      </c>
      <c r="F53" s="12">
        <v>0</v>
      </c>
      <c r="G53" s="12">
        <v>0</v>
      </c>
      <c r="H53" s="12">
        <v>0</v>
      </c>
      <c r="I53" s="12">
        <v>0</v>
      </c>
      <c r="J53" s="12">
        <v>0</v>
      </c>
      <c r="K53" s="12">
        <v>0</v>
      </c>
      <c r="L53" s="12">
        <v>0</v>
      </c>
      <c r="M53" s="12">
        <v>0</v>
      </c>
      <c r="N53" s="12">
        <v>0</v>
      </c>
      <c r="O53" s="12">
        <v>0</v>
      </c>
    </row>
    <row r="54" spans="1:15" ht="30" x14ac:dyDescent="0.25">
      <c r="A54" s="5" t="s">
        <v>159</v>
      </c>
      <c r="B54" s="11" t="s">
        <v>160</v>
      </c>
      <c r="C54" s="5" t="s">
        <v>161</v>
      </c>
      <c r="D54" s="12">
        <v>0</v>
      </c>
      <c r="E54" s="12">
        <v>0</v>
      </c>
      <c r="F54" s="12">
        <v>0</v>
      </c>
      <c r="G54" s="12">
        <v>0</v>
      </c>
      <c r="H54" s="12">
        <v>0</v>
      </c>
      <c r="I54" s="12">
        <v>0</v>
      </c>
      <c r="J54" s="12">
        <v>0</v>
      </c>
      <c r="K54" s="12">
        <v>0</v>
      </c>
      <c r="L54" s="12">
        <v>0</v>
      </c>
      <c r="M54" s="12">
        <v>0</v>
      </c>
      <c r="N54" s="12">
        <v>0</v>
      </c>
      <c r="O54" s="12">
        <v>0</v>
      </c>
    </row>
    <row r="55" spans="1:15" x14ac:dyDescent="0.25">
      <c r="A55" s="5" t="s">
        <v>162</v>
      </c>
      <c r="B55" s="11" t="s">
        <v>163</v>
      </c>
      <c r="C55" s="5" t="s">
        <v>164</v>
      </c>
      <c r="D55" s="12">
        <v>0</v>
      </c>
      <c r="E55" s="12">
        <v>0</v>
      </c>
      <c r="F55" s="12">
        <v>0</v>
      </c>
      <c r="G55" s="12">
        <v>0</v>
      </c>
      <c r="H55" s="12">
        <v>0</v>
      </c>
      <c r="I55" s="12">
        <v>0</v>
      </c>
      <c r="J55" s="12">
        <v>0</v>
      </c>
      <c r="K55" s="12">
        <v>0</v>
      </c>
      <c r="L55" s="12">
        <v>0</v>
      </c>
      <c r="M55" s="12">
        <v>0</v>
      </c>
      <c r="N55" s="12">
        <v>0</v>
      </c>
      <c r="O55" s="12">
        <v>0</v>
      </c>
    </row>
    <row r="56" spans="1:15" x14ac:dyDescent="0.25">
      <c r="A56" s="5" t="s">
        <v>165</v>
      </c>
      <c r="B56" s="11" t="s">
        <v>166</v>
      </c>
      <c r="C56" s="5" t="s">
        <v>167</v>
      </c>
      <c r="D56" s="12">
        <v>0</v>
      </c>
      <c r="E56" s="12">
        <v>0</v>
      </c>
      <c r="F56" s="12">
        <v>0</v>
      </c>
      <c r="G56" s="12">
        <v>0</v>
      </c>
      <c r="H56" s="12">
        <v>0</v>
      </c>
      <c r="I56" s="12">
        <v>0</v>
      </c>
      <c r="J56" s="12">
        <v>0</v>
      </c>
      <c r="K56" s="12">
        <v>0</v>
      </c>
      <c r="L56" s="12">
        <v>0</v>
      </c>
      <c r="M56" s="12">
        <v>0</v>
      </c>
      <c r="N56" s="12">
        <v>0</v>
      </c>
      <c r="O56" s="12">
        <v>0</v>
      </c>
    </row>
    <row r="57" spans="1:15" ht="30" x14ac:dyDescent="0.25">
      <c r="A57" s="5" t="s">
        <v>168</v>
      </c>
      <c r="B57" s="11" t="s">
        <v>169</v>
      </c>
      <c r="C57" s="5" t="s">
        <v>170</v>
      </c>
      <c r="D57" s="12">
        <v>0</v>
      </c>
      <c r="E57" s="12">
        <v>0</v>
      </c>
      <c r="F57" s="12">
        <v>0</v>
      </c>
      <c r="G57" s="12">
        <v>0</v>
      </c>
      <c r="H57" s="12">
        <v>0</v>
      </c>
      <c r="I57" s="12">
        <v>0</v>
      </c>
      <c r="J57" s="12">
        <v>0</v>
      </c>
      <c r="K57" s="12">
        <v>0</v>
      </c>
      <c r="L57" s="12">
        <v>0</v>
      </c>
      <c r="M57" s="12">
        <v>0</v>
      </c>
      <c r="N57" s="12">
        <v>0</v>
      </c>
      <c r="O57" s="12">
        <v>0</v>
      </c>
    </row>
    <row r="58" spans="1:15" x14ac:dyDescent="0.25">
      <c r="A58" s="5" t="s">
        <v>171</v>
      </c>
      <c r="B58" s="11" t="s">
        <v>172</v>
      </c>
      <c r="C58" s="5" t="s">
        <v>173</v>
      </c>
      <c r="D58" s="12">
        <v>0</v>
      </c>
      <c r="E58" s="12">
        <v>0</v>
      </c>
      <c r="F58" s="12">
        <v>0</v>
      </c>
      <c r="G58" s="12">
        <v>0</v>
      </c>
      <c r="H58" s="12">
        <v>0</v>
      </c>
      <c r="I58" s="12">
        <v>0</v>
      </c>
      <c r="J58" s="12">
        <v>0</v>
      </c>
      <c r="K58" s="12">
        <v>0</v>
      </c>
      <c r="L58" s="12">
        <v>0</v>
      </c>
      <c r="M58" s="12">
        <v>0</v>
      </c>
      <c r="N58" s="12">
        <v>0</v>
      </c>
      <c r="O58" s="12">
        <v>0</v>
      </c>
    </row>
    <row r="59" spans="1:15" ht="30" x14ac:dyDescent="0.25">
      <c r="A59" s="5" t="s">
        <v>174</v>
      </c>
      <c r="B59" s="11" t="s">
        <v>175</v>
      </c>
      <c r="C59" s="5" t="s">
        <v>176</v>
      </c>
      <c r="D59" s="12">
        <v>0</v>
      </c>
      <c r="E59" s="12">
        <v>0</v>
      </c>
      <c r="F59" s="12">
        <v>0</v>
      </c>
      <c r="G59" s="12">
        <v>0</v>
      </c>
      <c r="H59" s="12">
        <v>0</v>
      </c>
      <c r="I59" s="12">
        <v>0</v>
      </c>
      <c r="J59" s="12">
        <v>0</v>
      </c>
      <c r="K59" s="12">
        <v>0</v>
      </c>
      <c r="L59" s="12">
        <v>0</v>
      </c>
      <c r="M59" s="12">
        <v>0</v>
      </c>
      <c r="N59" s="12">
        <v>0</v>
      </c>
      <c r="O59" s="12">
        <v>0</v>
      </c>
    </row>
    <row r="60" spans="1:15" ht="30" x14ac:dyDescent="0.25">
      <c r="A60" s="5" t="s">
        <v>177</v>
      </c>
      <c r="B60" s="11" t="s">
        <v>178</v>
      </c>
      <c r="C60" s="5" t="s">
        <v>179</v>
      </c>
      <c r="D60" s="12">
        <v>2.91</v>
      </c>
      <c r="E60" s="12">
        <v>0</v>
      </c>
      <c r="F60" s="12">
        <v>0.5</v>
      </c>
      <c r="G60" s="12">
        <v>0.5</v>
      </c>
      <c r="H60" s="12">
        <v>0</v>
      </c>
      <c r="I60" s="12">
        <v>0.71</v>
      </c>
      <c r="J60" s="12">
        <v>1.2</v>
      </c>
      <c r="K60" s="12">
        <v>0</v>
      </c>
      <c r="L60" s="12">
        <v>0</v>
      </c>
      <c r="M60" s="12">
        <v>0</v>
      </c>
      <c r="N60" s="12">
        <v>0</v>
      </c>
      <c r="O60" s="12">
        <v>0</v>
      </c>
    </row>
    <row r="61" spans="1:15" x14ac:dyDescent="0.25">
      <c r="A61" s="5" t="s">
        <v>180</v>
      </c>
      <c r="B61" s="11" t="s">
        <v>181</v>
      </c>
      <c r="C61" s="5" t="s">
        <v>182</v>
      </c>
      <c r="D61" s="5"/>
      <c r="E61" s="12">
        <v>0</v>
      </c>
      <c r="F61" s="12">
        <v>0</v>
      </c>
      <c r="G61" s="12">
        <v>0</v>
      </c>
      <c r="H61" s="12">
        <v>0</v>
      </c>
      <c r="I61" s="12">
        <v>0</v>
      </c>
      <c r="J61" s="12">
        <v>0</v>
      </c>
      <c r="K61" s="12">
        <v>0</v>
      </c>
      <c r="L61" s="12">
        <v>0</v>
      </c>
      <c r="M61" s="12">
        <v>0</v>
      </c>
      <c r="N61" s="12">
        <v>0</v>
      </c>
      <c r="O61" s="12">
        <v>0</v>
      </c>
    </row>
    <row r="62" spans="1:15" x14ac:dyDescent="0.25">
      <c r="A62" s="94"/>
      <c r="B62" s="94"/>
      <c r="C62" s="94"/>
      <c r="D62" s="94"/>
      <c r="E62" s="94"/>
      <c r="F62" s="94"/>
    </row>
  </sheetData>
  <mergeCells count="8">
    <mergeCell ref="A62:F62"/>
    <mergeCell ref="B2:O2"/>
    <mergeCell ref="M3:O3"/>
    <mergeCell ref="A4:A5"/>
    <mergeCell ref="B4:B5"/>
    <mergeCell ref="C4:C5"/>
    <mergeCell ref="D4:D5"/>
    <mergeCell ref="E4:O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254B4-55EB-4AE8-A645-A1F5920EA1B9}">
  <dimension ref="A1:O36"/>
  <sheetViews>
    <sheetView workbookViewId="0">
      <selection activeCell="D1" sqref="D1:O1048576"/>
    </sheetView>
  </sheetViews>
  <sheetFormatPr defaultColWidth="8.7109375" defaultRowHeight="15" x14ac:dyDescent="0.25"/>
  <cols>
    <col min="1" max="1" width="4.42578125" style="1" bestFit="1" customWidth="1"/>
    <col min="2" max="2" width="40.42578125" style="1" customWidth="1"/>
    <col min="3" max="3" width="12.28515625" style="1" customWidth="1"/>
    <col min="4" max="15" width="9.28515625" style="1" customWidth="1"/>
    <col min="16" max="16384" width="8.7109375" style="1"/>
  </cols>
  <sheetData>
    <row r="1" spans="1:15" x14ac:dyDescent="0.25">
      <c r="B1" s="10" t="s">
        <v>277</v>
      </c>
    </row>
    <row r="2" spans="1:15" x14ac:dyDescent="0.25">
      <c r="B2" s="99" t="s">
        <v>230</v>
      </c>
      <c r="C2" s="99"/>
      <c r="D2" s="99"/>
      <c r="E2" s="99"/>
      <c r="F2" s="99"/>
      <c r="G2" s="99"/>
      <c r="H2" s="99"/>
      <c r="I2" s="99"/>
      <c r="J2" s="99"/>
      <c r="K2" s="99"/>
      <c r="L2" s="99"/>
      <c r="M2" s="99"/>
      <c r="N2" s="99"/>
      <c r="O2" s="99"/>
    </row>
    <row r="4" spans="1:15" x14ac:dyDescent="0.25">
      <c r="A4" s="98" t="s">
        <v>3</v>
      </c>
      <c r="B4" s="98" t="s">
        <v>4</v>
      </c>
      <c r="C4" s="98" t="s">
        <v>5</v>
      </c>
      <c r="D4" s="98" t="s">
        <v>231</v>
      </c>
      <c r="E4" s="98" t="s">
        <v>232</v>
      </c>
      <c r="F4" s="98"/>
      <c r="G4" s="98"/>
      <c r="H4" s="98"/>
      <c r="I4" s="98"/>
      <c r="J4" s="98"/>
      <c r="K4" s="98"/>
      <c r="L4" s="98"/>
      <c r="M4" s="98"/>
      <c r="N4" s="98"/>
      <c r="O4" s="98"/>
    </row>
    <row r="5" spans="1:15" ht="42.75" x14ac:dyDescent="0.25">
      <c r="A5" s="98"/>
      <c r="B5" s="98"/>
      <c r="C5" s="98"/>
      <c r="D5" s="98"/>
      <c r="E5" s="3" t="s">
        <v>9</v>
      </c>
      <c r="F5" s="3" t="s">
        <v>10</v>
      </c>
      <c r="G5" s="3" t="s">
        <v>11</v>
      </c>
      <c r="H5" s="3" t="s">
        <v>12</v>
      </c>
      <c r="I5" s="3" t="s">
        <v>13</v>
      </c>
      <c r="J5" s="3" t="s">
        <v>14</v>
      </c>
      <c r="K5" s="3" t="s">
        <v>15</v>
      </c>
      <c r="L5" s="3" t="s">
        <v>16</v>
      </c>
      <c r="M5" s="3" t="s">
        <v>17</v>
      </c>
      <c r="N5" s="3" t="s">
        <v>18</v>
      </c>
      <c r="O5" s="3" t="s">
        <v>19</v>
      </c>
    </row>
    <row r="6" spans="1:15" ht="30" x14ac:dyDescent="0.25">
      <c r="A6" s="4">
        <v>-1</v>
      </c>
      <c r="B6" s="4">
        <v>-2</v>
      </c>
      <c r="C6" s="4">
        <v>-3</v>
      </c>
      <c r="D6" s="5" t="s">
        <v>233</v>
      </c>
      <c r="E6" s="4">
        <v>-5</v>
      </c>
      <c r="F6" s="4">
        <v>-6</v>
      </c>
      <c r="G6" s="4">
        <v>-7</v>
      </c>
      <c r="H6" s="4">
        <v>-8</v>
      </c>
      <c r="I6" s="6">
        <v>-9</v>
      </c>
      <c r="J6" s="6">
        <v>-10</v>
      </c>
      <c r="K6" s="6">
        <v>-11</v>
      </c>
      <c r="L6" s="6">
        <v>-12</v>
      </c>
      <c r="M6" s="6">
        <v>-13</v>
      </c>
      <c r="N6" s="6">
        <v>-14</v>
      </c>
      <c r="O6" s="6">
        <v>-15</v>
      </c>
    </row>
    <row r="7" spans="1:15" ht="29.25" x14ac:dyDescent="0.25">
      <c r="A7" s="3">
        <v>1</v>
      </c>
      <c r="B7" s="8" t="s">
        <v>234</v>
      </c>
      <c r="C7" s="3" t="s">
        <v>235</v>
      </c>
      <c r="D7" s="9">
        <v>2468.9075999999995</v>
      </c>
      <c r="E7" s="9">
        <v>178.08000000000004</v>
      </c>
      <c r="F7" s="9">
        <v>473.91</v>
      </c>
      <c r="G7" s="9">
        <v>293.19</v>
      </c>
      <c r="H7" s="9">
        <v>148.40999999999997</v>
      </c>
      <c r="I7" s="9">
        <v>93.49</v>
      </c>
      <c r="J7" s="9">
        <v>152.51</v>
      </c>
      <c r="K7" s="9">
        <v>208.22750000000002</v>
      </c>
      <c r="L7" s="9">
        <v>288.85000000000002</v>
      </c>
      <c r="M7" s="9">
        <v>343.113</v>
      </c>
      <c r="N7" s="9">
        <v>119.64309999999999</v>
      </c>
      <c r="O7" s="9">
        <v>169.48399999999998</v>
      </c>
    </row>
    <row r="8" spans="1:15" x14ac:dyDescent="0.25">
      <c r="A8" s="5"/>
      <c r="B8" s="15" t="s">
        <v>185</v>
      </c>
      <c r="C8" s="14" t="s">
        <v>186</v>
      </c>
      <c r="D8" s="12">
        <v>0</v>
      </c>
      <c r="E8" s="5"/>
      <c r="F8" s="5"/>
      <c r="G8" s="5"/>
      <c r="H8" s="13"/>
      <c r="I8" s="13"/>
      <c r="J8" s="20"/>
      <c r="K8" s="20"/>
      <c r="L8" s="20"/>
      <c r="M8" s="20"/>
      <c r="N8" s="20"/>
      <c r="O8" s="20"/>
    </row>
    <row r="9" spans="1:15" x14ac:dyDescent="0.25">
      <c r="A9" s="5" t="s">
        <v>23</v>
      </c>
      <c r="B9" s="11" t="s">
        <v>24</v>
      </c>
      <c r="C9" s="5" t="s">
        <v>236</v>
      </c>
      <c r="D9" s="12">
        <v>135.54</v>
      </c>
      <c r="E9" s="12">
        <v>27.89</v>
      </c>
      <c r="F9" s="12">
        <v>30.959999999999994</v>
      </c>
      <c r="G9" s="12">
        <v>8.620000000000001</v>
      </c>
      <c r="H9" s="13">
        <v>14</v>
      </c>
      <c r="I9" s="13">
        <v>16.259999999999998</v>
      </c>
      <c r="J9" s="13">
        <v>21.71</v>
      </c>
      <c r="K9" s="13">
        <v>2</v>
      </c>
      <c r="L9" s="13">
        <v>2.1</v>
      </c>
      <c r="M9" s="13">
        <v>7.5</v>
      </c>
      <c r="N9" s="13">
        <v>2.5</v>
      </c>
      <c r="O9" s="13">
        <v>2</v>
      </c>
    </row>
    <row r="10" spans="1:15" x14ac:dyDescent="0.25">
      <c r="A10" s="5" t="s">
        <v>32</v>
      </c>
      <c r="B10" s="11" t="s">
        <v>33</v>
      </c>
      <c r="C10" s="5" t="s">
        <v>237</v>
      </c>
      <c r="D10" s="12">
        <v>823.63159999999993</v>
      </c>
      <c r="E10" s="12">
        <v>33.230000000000004</v>
      </c>
      <c r="F10" s="12">
        <v>223.2300000000001</v>
      </c>
      <c r="G10" s="12">
        <v>47.539999999999992</v>
      </c>
      <c r="H10" s="13">
        <v>43.059999999999995</v>
      </c>
      <c r="I10" s="13">
        <v>31.71</v>
      </c>
      <c r="J10" s="13">
        <v>47.78</v>
      </c>
      <c r="K10" s="13">
        <v>31.531500000000001</v>
      </c>
      <c r="L10" s="13">
        <v>124.62999999999998</v>
      </c>
      <c r="M10" s="13">
        <v>78.002999999999972</v>
      </c>
      <c r="N10" s="13">
        <v>57.9131</v>
      </c>
      <c r="O10" s="13">
        <v>105.00399999999999</v>
      </c>
    </row>
    <row r="11" spans="1:15" x14ac:dyDescent="0.25">
      <c r="A11" s="5" t="s">
        <v>35</v>
      </c>
      <c r="B11" s="11" t="s">
        <v>36</v>
      </c>
      <c r="C11" s="5" t="s">
        <v>238</v>
      </c>
      <c r="D11" s="12">
        <v>1073.0359999999998</v>
      </c>
      <c r="E11" s="12">
        <v>114.40000000000002</v>
      </c>
      <c r="F11" s="12">
        <v>209.35999999999996</v>
      </c>
      <c r="G11" s="12">
        <v>64.48</v>
      </c>
      <c r="H11" s="13">
        <v>91.249999999999986</v>
      </c>
      <c r="I11" s="13">
        <v>45.3</v>
      </c>
      <c r="J11" s="13">
        <v>77.839999999999975</v>
      </c>
      <c r="K11" s="13">
        <v>74.646000000000001</v>
      </c>
      <c r="L11" s="13">
        <v>133.09</v>
      </c>
      <c r="M11" s="13">
        <v>141.06</v>
      </c>
      <c r="N11" s="13">
        <v>59.179999999999993</v>
      </c>
      <c r="O11" s="13">
        <v>62.429999999999971</v>
      </c>
    </row>
    <row r="12" spans="1:15" x14ac:dyDescent="0.25">
      <c r="A12" s="5" t="s">
        <v>38</v>
      </c>
      <c r="B12" s="11" t="s">
        <v>39</v>
      </c>
      <c r="C12" s="5" t="s">
        <v>239</v>
      </c>
      <c r="D12" s="12">
        <v>234.26000000000002</v>
      </c>
      <c r="E12" s="12">
        <v>1.58</v>
      </c>
      <c r="F12" s="12">
        <v>10.210000000000001</v>
      </c>
      <c r="G12" s="12">
        <v>172.47000000000003</v>
      </c>
      <c r="H12" s="13">
        <v>0</v>
      </c>
      <c r="I12" s="13">
        <v>0</v>
      </c>
      <c r="J12" s="13">
        <v>0</v>
      </c>
      <c r="K12" s="13">
        <v>0</v>
      </c>
      <c r="L12" s="13">
        <v>0</v>
      </c>
      <c r="M12" s="13">
        <v>50</v>
      </c>
      <c r="N12" s="13">
        <v>0</v>
      </c>
      <c r="O12" s="13">
        <v>0</v>
      </c>
    </row>
    <row r="13" spans="1:15" x14ac:dyDescent="0.25">
      <c r="A13" s="5" t="s">
        <v>41</v>
      </c>
      <c r="B13" s="11" t="s">
        <v>42</v>
      </c>
      <c r="C13" s="5" t="s">
        <v>240</v>
      </c>
      <c r="D13" s="12">
        <v>57.4</v>
      </c>
      <c r="E13" s="12">
        <v>0</v>
      </c>
      <c r="F13" s="12">
        <v>0</v>
      </c>
      <c r="G13" s="12">
        <v>0</v>
      </c>
      <c r="H13" s="13">
        <v>0</v>
      </c>
      <c r="I13" s="13">
        <v>0</v>
      </c>
      <c r="J13" s="13">
        <v>0</v>
      </c>
      <c r="K13" s="13">
        <v>0</v>
      </c>
      <c r="L13" s="13">
        <v>0</v>
      </c>
      <c r="M13" s="13">
        <v>57.4</v>
      </c>
      <c r="N13" s="13">
        <v>0</v>
      </c>
      <c r="O13" s="13">
        <v>0</v>
      </c>
    </row>
    <row r="14" spans="1:15" x14ac:dyDescent="0.25">
      <c r="A14" s="5" t="s">
        <v>44</v>
      </c>
      <c r="B14" s="11" t="s">
        <v>45</v>
      </c>
      <c r="C14" s="5" t="s">
        <v>241</v>
      </c>
      <c r="D14" s="12">
        <v>141.53</v>
      </c>
      <c r="E14" s="12">
        <v>0</v>
      </c>
      <c r="F14" s="12">
        <v>0</v>
      </c>
      <c r="G14" s="12">
        <v>0</v>
      </c>
      <c r="H14" s="13">
        <v>0</v>
      </c>
      <c r="I14" s="13">
        <v>0</v>
      </c>
      <c r="J14" s="13">
        <v>5</v>
      </c>
      <c r="K14" s="13">
        <v>100</v>
      </c>
      <c r="L14" s="13">
        <v>28.930000000000003</v>
      </c>
      <c r="M14" s="13">
        <v>7.6</v>
      </c>
      <c r="N14" s="13">
        <v>0</v>
      </c>
      <c r="O14" s="13">
        <v>0</v>
      </c>
    </row>
    <row r="15" spans="1:15" ht="30" x14ac:dyDescent="0.25">
      <c r="A15" s="5"/>
      <c r="B15" s="15" t="s">
        <v>242</v>
      </c>
      <c r="C15" s="14" t="s">
        <v>243</v>
      </c>
      <c r="D15" s="12">
        <v>0</v>
      </c>
      <c r="E15" s="12">
        <v>0</v>
      </c>
      <c r="F15" s="12">
        <v>0</v>
      </c>
      <c r="G15" s="12">
        <v>0</v>
      </c>
      <c r="H15" s="13">
        <v>0</v>
      </c>
      <c r="I15" s="13">
        <v>0</v>
      </c>
      <c r="J15" s="13">
        <v>0</v>
      </c>
      <c r="K15" s="13">
        <v>0</v>
      </c>
      <c r="L15" s="13">
        <v>0</v>
      </c>
      <c r="M15" s="13">
        <v>0</v>
      </c>
      <c r="N15" s="13">
        <v>0</v>
      </c>
      <c r="O15" s="13">
        <v>0</v>
      </c>
    </row>
    <row r="16" spans="1:15" x14ac:dyDescent="0.25">
      <c r="A16" s="5" t="s">
        <v>49</v>
      </c>
      <c r="B16" s="11" t="s">
        <v>50</v>
      </c>
      <c r="C16" s="5" t="s">
        <v>244</v>
      </c>
      <c r="D16" s="12">
        <v>3.51</v>
      </c>
      <c r="E16" s="12">
        <v>0.98</v>
      </c>
      <c r="F16" s="12">
        <v>0.15</v>
      </c>
      <c r="G16" s="12">
        <v>0.08</v>
      </c>
      <c r="H16" s="13">
        <v>0.1</v>
      </c>
      <c r="I16" s="13">
        <v>0.21999999999999997</v>
      </c>
      <c r="J16" s="13">
        <v>0.18</v>
      </c>
      <c r="K16" s="13">
        <v>0.05</v>
      </c>
      <c r="L16" s="13">
        <v>0.1</v>
      </c>
      <c r="M16" s="13">
        <v>1.5499999999999998</v>
      </c>
      <c r="N16" s="13">
        <v>0.05</v>
      </c>
      <c r="O16" s="13">
        <v>0.05</v>
      </c>
    </row>
    <row r="17" spans="1:15" x14ac:dyDescent="0.25">
      <c r="A17" s="5" t="s">
        <v>52</v>
      </c>
      <c r="B17" s="11" t="s">
        <v>53</v>
      </c>
      <c r="C17" s="5" t="s">
        <v>245</v>
      </c>
      <c r="D17" s="12">
        <v>0</v>
      </c>
      <c r="E17" s="12">
        <v>0</v>
      </c>
      <c r="F17" s="12">
        <v>0</v>
      </c>
      <c r="G17" s="12">
        <v>0</v>
      </c>
      <c r="H17" s="13">
        <v>0</v>
      </c>
      <c r="I17" s="13">
        <v>0</v>
      </c>
      <c r="J17" s="13">
        <v>0</v>
      </c>
      <c r="K17" s="13">
        <v>0</v>
      </c>
      <c r="L17" s="13">
        <v>0</v>
      </c>
      <c r="M17" s="13">
        <v>0</v>
      </c>
      <c r="N17" s="13">
        <v>0</v>
      </c>
      <c r="O17" s="13">
        <v>0</v>
      </c>
    </row>
    <row r="18" spans="1:15" x14ac:dyDescent="0.25">
      <c r="A18" s="5" t="s">
        <v>55</v>
      </c>
      <c r="B18" s="11" t="s">
        <v>56</v>
      </c>
      <c r="C18" s="5" t="s">
        <v>246</v>
      </c>
      <c r="D18" s="12">
        <v>0</v>
      </c>
      <c r="E18" s="12">
        <v>0</v>
      </c>
      <c r="F18" s="12">
        <v>0</v>
      </c>
      <c r="G18" s="12">
        <v>0</v>
      </c>
      <c r="H18" s="13">
        <v>0</v>
      </c>
      <c r="I18" s="13">
        <v>0</v>
      </c>
      <c r="J18" s="13">
        <v>0</v>
      </c>
      <c r="K18" s="13">
        <v>0</v>
      </c>
      <c r="L18" s="13">
        <v>0</v>
      </c>
      <c r="M18" s="13">
        <v>0</v>
      </c>
      <c r="N18" s="13">
        <v>0</v>
      </c>
      <c r="O18" s="13">
        <v>0</v>
      </c>
    </row>
    <row r="19" spans="1:15" ht="29.25" x14ac:dyDescent="0.25">
      <c r="A19" s="3">
        <v>2</v>
      </c>
      <c r="B19" s="8" t="s">
        <v>247</v>
      </c>
      <c r="C19" s="3" t="s">
        <v>186</v>
      </c>
      <c r="D19" s="12">
        <v>0</v>
      </c>
      <c r="E19" s="5"/>
      <c r="F19" s="5"/>
      <c r="G19" s="5"/>
      <c r="H19" s="20"/>
      <c r="I19" s="20"/>
      <c r="J19" s="20"/>
      <c r="K19" s="20"/>
      <c r="L19" s="20"/>
      <c r="M19" s="20"/>
      <c r="N19" s="20"/>
      <c r="O19" s="20"/>
    </row>
    <row r="20" spans="1:15" x14ac:dyDescent="0.25">
      <c r="A20" s="14" t="s">
        <v>186</v>
      </c>
      <c r="B20" s="15" t="s">
        <v>185</v>
      </c>
      <c r="C20" s="14" t="s">
        <v>186</v>
      </c>
      <c r="D20" s="12">
        <v>0</v>
      </c>
      <c r="E20" s="5"/>
      <c r="F20" s="5"/>
      <c r="G20" s="5"/>
      <c r="H20" s="20"/>
      <c r="I20" s="20"/>
      <c r="J20" s="20"/>
      <c r="K20" s="20"/>
      <c r="L20" s="20"/>
      <c r="M20" s="20"/>
      <c r="N20" s="20"/>
      <c r="O20" s="20"/>
    </row>
    <row r="21" spans="1:15" ht="30" x14ac:dyDescent="0.25">
      <c r="A21" s="5" t="s">
        <v>60</v>
      </c>
      <c r="B21" s="11" t="s">
        <v>248</v>
      </c>
      <c r="C21" s="5" t="s">
        <v>249</v>
      </c>
      <c r="D21" s="12">
        <v>0</v>
      </c>
      <c r="E21" s="5"/>
      <c r="F21" s="5"/>
      <c r="G21" s="5"/>
      <c r="H21" s="20"/>
      <c r="I21" s="20"/>
      <c r="J21" s="20"/>
      <c r="K21" s="20"/>
      <c r="L21" s="20"/>
      <c r="M21" s="20"/>
      <c r="N21" s="20"/>
      <c r="O21" s="20"/>
    </row>
    <row r="22" spans="1:15" ht="30" x14ac:dyDescent="0.25">
      <c r="A22" s="5" t="s">
        <v>63</v>
      </c>
      <c r="B22" s="11" t="s">
        <v>250</v>
      </c>
      <c r="C22" s="5" t="s">
        <v>251</v>
      </c>
      <c r="D22" s="12">
        <v>0</v>
      </c>
      <c r="E22" s="5"/>
      <c r="F22" s="5"/>
      <c r="G22" s="5"/>
      <c r="H22" s="20"/>
      <c r="I22" s="20"/>
      <c r="J22" s="20"/>
      <c r="K22" s="20"/>
      <c r="L22" s="20"/>
      <c r="M22" s="20"/>
      <c r="N22" s="20"/>
      <c r="O22" s="20"/>
    </row>
    <row r="23" spans="1:15" ht="30" x14ac:dyDescent="0.25">
      <c r="A23" s="5" t="s">
        <v>66</v>
      </c>
      <c r="B23" s="11" t="s">
        <v>252</v>
      </c>
      <c r="C23" s="5" t="s">
        <v>253</v>
      </c>
      <c r="D23" s="12">
        <v>0</v>
      </c>
      <c r="E23" s="5"/>
      <c r="F23" s="5"/>
      <c r="G23" s="5"/>
      <c r="H23" s="20"/>
      <c r="I23" s="20"/>
      <c r="J23" s="20"/>
      <c r="K23" s="20"/>
      <c r="L23" s="20"/>
      <c r="M23" s="20"/>
      <c r="N23" s="20"/>
      <c r="O23" s="20"/>
    </row>
    <row r="24" spans="1:15" ht="30" x14ac:dyDescent="0.25">
      <c r="A24" s="5" t="s">
        <v>69</v>
      </c>
      <c r="B24" s="11" t="s">
        <v>254</v>
      </c>
      <c r="C24" s="5" t="s">
        <v>255</v>
      </c>
      <c r="D24" s="12">
        <v>0</v>
      </c>
      <c r="E24" s="5"/>
      <c r="F24" s="5"/>
      <c r="G24" s="5"/>
      <c r="H24" s="20"/>
      <c r="I24" s="20"/>
      <c r="J24" s="20"/>
      <c r="K24" s="20"/>
      <c r="L24" s="20"/>
      <c r="M24" s="20"/>
      <c r="N24" s="20"/>
      <c r="O24" s="20"/>
    </row>
    <row r="25" spans="1:15" ht="44.25" x14ac:dyDescent="0.25">
      <c r="A25" s="3">
        <v>3</v>
      </c>
      <c r="B25" s="8" t="s">
        <v>256</v>
      </c>
      <c r="C25" s="3" t="s">
        <v>257</v>
      </c>
      <c r="D25" s="12">
        <v>0</v>
      </c>
      <c r="E25" s="5"/>
      <c r="F25" s="5"/>
      <c r="G25" s="5"/>
      <c r="H25" s="20"/>
      <c r="I25" s="20"/>
      <c r="J25" s="20"/>
      <c r="K25" s="20"/>
      <c r="L25" s="20"/>
      <c r="M25" s="20"/>
      <c r="N25" s="20"/>
      <c r="O25" s="20"/>
    </row>
    <row r="26" spans="1:15" ht="29.25" x14ac:dyDescent="0.25">
      <c r="A26" s="3">
        <v>4</v>
      </c>
      <c r="B26" s="8" t="s">
        <v>258</v>
      </c>
      <c r="C26" s="3" t="s">
        <v>186</v>
      </c>
      <c r="D26" s="9">
        <v>0.29000000000000004</v>
      </c>
      <c r="E26" s="9">
        <v>0.13</v>
      </c>
      <c r="F26" s="9">
        <v>0</v>
      </c>
      <c r="G26" s="9">
        <v>0</v>
      </c>
      <c r="H26" s="9">
        <v>0.16</v>
      </c>
      <c r="I26" s="20"/>
      <c r="J26" s="20"/>
      <c r="K26" s="20"/>
      <c r="L26" s="20"/>
      <c r="M26" s="20"/>
      <c r="N26" s="20"/>
      <c r="O26" s="20"/>
    </row>
    <row r="27" spans="1:15" x14ac:dyDescent="0.25">
      <c r="A27" s="14" t="s">
        <v>186</v>
      </c>
      <c r="B27" s="15" t="s">
        <v>185</v>
      </c>
      <c r="C27" s="14" t="s">
        <v>186</v>
      </c>
      <c r="D27" s="12">
        <v>0</v>
      </c>
      <c r="E27" s="5"/>
      <c r="F27" s="5"/>
      <c r="G27" s="5"/>
      <c r="H27" s="20"/>
      <c r="I27" s="20"/>
      <c r="J27" s="20"/>
      <c r="K27" s="20"/>
      <c r="L27" s="20"/>
      <c r="M27" s="20"/>
      <c r="N27" s="20"/>
      <c r="O27" s="20"/>
    </row>
    <row r="28" spans="1:15" ht="60" x14ac:dyDescent="0.25">
      <c r="A28" s="5" t="s">
        <v>259</v>
      </c>
      <c r="B28" s="11" t="s">
        <v>260</v>
      </c>
      <c r="C28" s="5" t="s">
        <v>261</v>
      </c>
      <c r="D28" s="12">
        <v>0</v>
      </c>
      <c r="E28" s="5"/>
      <c r="F28" s="5"/>
      <c r="G28" s="5"/>
      <c r="H28" s="20"/>
      <c r="I28" s="20"/>
      <c r="J28" s="20"/>
      <c r="K28" s="20"/>
      <c r="L28" s="20"/>
      <c r="M28" s="20"/>
      <c r="N28" s="20"/>
      <c r="O28" s="20"/>
    </row>
    <row r="29" spans="1:15" ht="30" x14ac:dyDescent="0.25">
      <c r="A29" s="5" t="s">
        <v>262</v>
      </c>
      <c r="B29" s="11" t="s">
        <v>263</v>
      </c>
      <c r="C29" s="5" t="s">
        <v>264</v>
      </c>
      <c r="D29" s="12">
        <v>0.29000000000000004</v>
      </c>
      <c r="E29" s="46">
        <v>0.13</v>
      </c>
      <c r="F29" s="46"/>
      <c r="G29" s="46"/>
      <c r="H29" s="56">
        <v>0.16</v>
      </c>
      <c r="I29" s="20"/>
      <c r="J29" s="20"/>
      <c r="K29" s="20"/>
      <c r="L29" s="20"/>
      <c r="M29" s="20"/>
      <c r="N29" s="20"/>
      <c r="O29" s="20"/>
    </row>
    <row r="30" spans="1:15" ht="30" x14ac:dyDescent="0.25">
      <c r="A30" s="5" t="s">
        <v>265</v>
      </c>
      <c r="B30" s="11" t="s">
        <v>266</v>
      </c>
      <c r="C30" s="5" t="s">
        <v>267</v>
      </c>
      <c r="D30" s="12">
        <v>0</v>
      </c>
      <c r="E30" s="5"/>
      <c r="F30" s="5"/>
      <c r="G30" s="5"/>
      <c r="H30" s="20"/>
      <c r="I30" s="20"/>
      <c r="J30" s="20"/>
      <c r="K30" s="20"/>
      <c r="L30" s="20"/>
      <c r="M30" s="20"/>
      <c r="N30" s="20"/>
      <c r="O30" s="20"/>
    </row>
    <row r="31" spans="1:15" ht="45" x14ac:dyDescent="0.25">
      <c r="A31" s="5" t="s">
        <v>268</v>
      </c>
      <c r="B31" s="11" t="s">
        <v>269</v>
      </c>
      <c r="C31" s="5" t="s">
        <v>267</v>
      </c>
      <c r="D31" s="12">
        <v>0</v>
      </c>
      <c r="E31" s="5"/>
      <c r="F31" s="5"/>
      <c r="G31" s="5"/>
      <c r="H31" s="20"/>
      <c r="I31" s="20"/>
      <c r="J31" s="20"/>
      <c r="K31" s="20"/>
      <c r="L31" s="20"/>
      <c r="M31" s="20"/>
      <c r="N31" s="20"/>
      <c r="O31" s="20"/>
    </row>
    <row r="32" spans="1:15" ht="45" x14ac:dyDescent="0.25">
      <c r="A32" s="5" t="s">
        <v>270</v>
      </c>
      <c r="B32" s="11" t="s">
        <v>271</v>
      </c>
      <c r="C32" s="5" t="s">
        <v>272</v>
      </c>
      <c r="D32" s="12">
        <v>0</v>
      </c>
      <c r="E32" s="5"/>
      <c r="F32" s="5"/>
      <c r="G32" s="5"/>
      <c r="H32" s="20"/>
      <c r="I32" s="20"/>
      <c r="J32" s="20"/>
      <c r="K32" s="20"/>
      <c r="L32" s="20"/>
      <c r="M32" s="20"/>
      <c r="N32" s="20"/>
      <c r="O32" s="20"/>
    </row>
    <row r="33" spans="2:2" x14ac:dyDescent="0.25">
      <c r="B33" s="57" t="s">
        <v>273</v>
      </c>
    </row>
    <row r="34" spans="2:2" x14ac:dyDescent="0.25">
      <c r="B34" s="7" t="s">
        <v>274</v>
      </c>
    </row>
    <row r="35" spans="2:2" x14ac:dyDescent="0.25">
      <c r="B35" s="7" t="s">
        <v>275</v>
      </c>
    </row>
    <row r="36" spans="2:2" x14ac:dyDescent="0.25">
      <c r="B36" s="7" t="s">
        <v>276</v>
      </c>
    </row>
  </sheetData>
  <mergeCells count="6">
    <mergeCell ref="B2:O2"/>
    <mergeCell ref="A4:A5"/>
    <mergeCell ref="B4:B5"/>
    <mergeCell ref="C4:C5"/>
    <mergeCell ref="D4:D5"/>
    <mergeCell ref="E4:O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148E7-6902-4B22-91BE-4AEAAD8A00C6}">
  <dimension ref="A1:O10"/>
  <sheetViews>
    <sheetView workbookViewId="0">
      <selection activeCell="F8" sqref="F8"/>
    </sheetView>
  </sheetViews>
  <sheetFormatPr defaultRowHeight="15" x14ac:dyDescent="0.25"/>
  <cols>
    <col min="1" max="1" width="5.28515625" bestFit="1" customWidth="1"/>
    <col min="2" max="2" width="16.140625" customWidth="1"/>
    <col min="3" max="3" width="8.85546875" bestFit="1" customWidth="1"/>
    <col min="4" max="4" width="9" bestFit="1" customWidth="1"/>
    <col min="6" max="6" width="9.140625" bestFit="1" customWidth="1"/>
    <col min="7" max="7" width="10.140625" bestFit="1" customWidth="1"/>
    <col min="8" max="8" width="9.140625" bestFit="1" customWidth="1"/>
    <col min="10" max="12" width="9.140625" bestFit="1" customWidth="1"/>
    <col min="13" max="13" width="10.140625" bestFit="1" customWidth="1"/>
    <col min="14" max="15" width="9.140625" bestFit="1" customWidth="1"/>
  </cols>
  <sheetData>
    <row r="1" spans="1:15" x14ac:dyDescent="0.25">
      <c r="B1" s="10" t="s">
        <v>284</v>
      </c>
    </row>
    <row r="2" spans="1:15" x14ac:dyDescent="0.25">
      <c r="A2" s="99" t="s">
        <v>285</v>
      </c>
      <c r="B2" s="99"/>
      <c r="C2" s="99"/>
      <c r="D2" s="99"/>
      <c r="E2" s="99"/>
      <c r="F2" s="99"/>
      <c r="G2" s="99"/>
      <c r="H2" s="99"/>
      <c r="I2" s="99"/>
      <c r="J2" s="99"/>
      <c r="K2" s="99"/>
      <c r="L2" s="99"/>
      <c r="M2" s="99"/>
      <c r="N2" s="99"/>
      <c r="O2" s="99"/>
    </row>
    <row r="3" spans="1:15" x14ac:dyDescent="0.25">
      <c r="N3" s="107" t="s">
        <v>283</v>
      </c>
      <c r="O3" s="107"/>
    </row>
    <row r="4" spans="1:15" ht="26.1" customHeight="1" x14ac:dyDescent="0.25">
      <c r="A4" s="101" t="s">
        <v>3</v>
      </c>
      <c r="B4" s="101" t="s">
        <v>278</v>
      </c>
      <c r="C4" s="101" t="s">
        <v>5</v>
      </c>
      <c r="D4" s="101" t="s">
        <v>279</v>
      </c>
      <c r="E4" s="106" t="s">
        <v>280</v>
      </c>
      <c r="F4" s="106"/>
      <c r="G4" s="106"/>
      <c r="H4" s="106"/>
      <c r="I4" s="106"/>
      <c r="J4" s="106"/>
      <c r="K4" s="106"/>
      <c r="L4" s="106"/>
      <c r="M4" s="106"/>
      <c r="N4" s="106"/>
      <c r="O4" s="106"/>
    </row>
    <row r="5" spans="1:15" ht="28.5" x14ac:dyDescent="0.25">
      <c r="A5" s="101"/>
      <c r="B5" s="101"/>
      <c r="C5" s="101"/>
      <c r="D5" s="101"/>
      <c r="E5" s="3" t="s">
        <v>9</v>
      </c>
      <c r="F5" s="3" t="s">
        <v>10</v>
      </c>
      <c r="G5" s="3" t="s">
        <v>11</v>
      </c>
      <c r="H5" s="3" t="s">
        <v>12</v>
      </c>
      <c r="I5" s="3" t="s">
        <v>13</v>
      </c>
      <c r="J5" s="3" t="s">
        <v>14</v>
      </c>
      <c r="K5" s="3" t="s">
        <v>15</v>
      </c>
      <c r="L5" s="3" t="s">
        <v>16</v>
      </c>
      <c r="M5" s="3" t="s">
        <v>17</v>
      </c>
      <c r="N5" s="3" t="s">
        <v>18</v>
      </c>
      <c r="O5" s="3" t="s">
        <v>19</v>
      </c>
    </row>
    <row r="6" spans="1:15" ht="25.5" x14ac:dyDescent="0.25">
      <c r="A6" s="58">
        <v>-1</v>
      </c>
      <c r="B6" s="58">
        <v>-2</v>
      </c>
      <c r="C6" s="58">
        <v>-3</v>
      </c>
      <c r="D6" s="24" t="s">
        <v>281</v>
      </c>
      <c r="E6" s="58">
        <v>-5</v>
      </c>
      <c r="F6" s="58">
        <v>-6</v>
      </c>
      <c r="G6" s="58">
        <v>-7</v>
      </c>
      <c r="H6" s="58">
        <v>-8</v>
      </c>
      <c r="I6" s="58">
        <v>-9</v>
      </c>
      <c r="J6" s="58">
        <v>-10</v>
      </c>
      <c r="K6" s="58">
        <v>-11</v>
      </c>
      <c r="L6" s="58">
        <v>-12</v>
      </c>
      <c r="M6" s="58">
        <v>-13</v>
      </c>
      <c r="N6" s="58">
        <v>-14</v>
      </c>
      <c r="O6" s="58">
        <v>-15</v>
      </c>
    </row>
    <row r="7" spans="1:15" x14ac:dyDescent="0.25">
      <c r="A7" s="24">
        <v>1</v>
      </c>
      <c r="B7" s="28" t="s">
        <v>24</v>
      </c>
      <c r="C7" s="24" t="s">
        <v>25</v>
      </c>
      <c r="D7" s="27">
        <f>SUM(E7:O7)</f>
        <v>8840.2584340000012</v>
      </c>
      <c r="E7" s="13">
        <f>'[2]05-CH'!G8</f>
        <v>137.274609</v>
      </c>
      <c r="F7" s="13">
        <f>'[2]05-CH'!H8</f>
        <v>1069.2704670000001</v>
      </c>
      <c r="G7" s="13">
        <f>'[2]05-CH'!I8</f>
        <v>796.84721000000002</v>
      </c>
      <c r="H7" s="13">
        <f>'[2]05-CH'!J8</f>
        <v>1407.8573489999999</v>
      </c>
      <c r="I7" s="13">
        <f>'[2]05-CH'!K8</f>
        <v>896.34691499999997</v>
      </c>
      <c r="J7" s="13">
        <f>'[2]05-CH'!L8</f>
        <v>2141.8319740000002</v>
      </c>
      <c r="K7" s="13">
        <f>'[2]05-CH'!M8</f>
        <v>350.50298899999996</v>
      </c>
      <c r="L7" s="13">
        <f>'[2]05-CH'!N8</f>
        <v>535.51131899999996</v>
      </c>
      <c r="M7" s="13">
        <f>'[2]05-CH'!O8</f>
        <v>366.59342900000001</v>
      </c>
      <c r="N7" s="13">
        <f>'[2]05-CH'!P8</f>
        <v>168.44812999999999</v>
      </c>
      <c r="O7" s="13">
        <f>'[2]05-CH'!Q8</f>
        <v>969.77404300000001</v>
      </c>
    </row>
    <row r="8" spans="1:15" x14ac:dyDescent="0.25">
      <c r="A8" s="24">
        <v>2</v>
      </c>
      <c r="B8" s="28" t="s">
        <v>39</v>
      </c>
      <c r="C8" s="24" t="s">
        <v>40</v>
      </c>
      <c r="D8" s="27">
        <f>SUM(E8:O8)</f>
        <v>55308.639504000006</v>
      </c>
      <c r="E8" s="13">
        <f>'[2]05-CH'!G13</f>
        <v>180.90218099999998</v>
      </c>
      <c r="F8" s="13">
        <f>'[2]05-CH'!H13</f>
        <v>3875.0473230000002</v>
      </c>
      <c r="G8" s="13">
        <f>'[2]05-CH'!I13</f>
        <v>29356.192122</v>
      </c>
      <c r="H8" s="13">
        <f>'[2]05-CH'!J13</f>
        <v>375.88450399999999</v>
      </c>
      <c r="I8" s="13">
        <f>'[2]05-CH'!K13</f>
        <v>492.27031600000004</v>
      </c>
      <c r="J8" s="13">
        <f>'[2]05-CH'!L13</f>
        <v>2259.9171099999999</v>
      </c>
      <c r="K8" s="13">
        <f>'[2]05-CH'!M13</f>
        <v>14.499079999999999</v>
      </c>
      <c r="L8" s="13">
        <f>'[2]05-CH'!N13</f>
        <v>1414.2798560000001</v>
      </c>
      <c r="M8" s="13">
        <f>'[2]05-CH'!O13</f>
        <v>4803.1836720000001</v>
      </c>
      <c r="N8" s="13">
        <f>'[2]05-CH'!P13</f>
        <v>7724.4551099999999</v>
      </c>
      <c r="O8" s="13">
        <f>'[2]05-CH'!Q13</f>
        <v>4812.0082299999995</v>
      </c>
    </row>
    <row r="9" spans="1:15" x14ac:dyDescent="0.25">
      <c r="A9" s="24">
        <v>3</v>
      </c>
      <c r="B9" s="28" t="s">
        <v>42</v>
      </c>
      <c r="C9" s="24" t="s">
        <v>43</v>
      </c>
      <c r="D9" s="27">
        <f t="shared" ref="D9:D10" si="0">SUM(E9:O9)</f>
        <v>16758.409575999998</v>
      </c>
      <c r="E9" s="13">
        <f>'[2]05-CH'!G14</f>
        <v>0</v>
      </c>
      <c r="F9" s="13">
        <f>'[2]05-CH'!H14</f>
        <v>0</v>
      </c>
      <c r="G9" s="13">
        <f>'[2]05-CH'!I14</f>
        <v>0</v>
      </c>
      <c r="H9" s="13">
        <f>'[2]05-CH'!J14</f>
        <v>0</v>
      </c>
      <c r="I9" s="13">
        <f>'[2]05-CH'!K14</f>
        <v>0</v>
      </c>
      <c r="J9" s="13">
        <f>'[2]05-CH'!L14</f>
        <v>0</v>
      </c>
      <c r="K9" s="13">
        <f>'[2]05-CH'!M14</f>
        <v>3051.72433</v>
      </c>
      <c r="L9" s="13">
        <f>'[2]05-CH'!N14</f>
        <v>1518.940194</v>
      </c>
      <c r="M9" s="13">
        <f>'[2]05-CH'!O14</f>
        <v>12187.745052</v>
      </c>
      <c r="N9" s="13">
        <f>'[2]05-CH'!P14</f>
        <v>0</v>
      </c>
      <c r="O9" s="13">
        <f>'[2]05-CH'!Q14</f>
        <v>0</v>
      </c>
    </row>
    <row r="10" spans="1:15" ht="25.5" x14ac:dyDescent="0.25">
      <c r="A10" s="24">
        <v>4</v>
      </c>
      <c r="B10" s="28" t="s">
        <v>282</v>
      </c>
      <c r="C10" s="24" t="s">
        <v>48</v>
      </c>
      <c r="D10" s="27">
        <f t="shared" si="0"/>
        <v>4670.3633380000001</v>
      </c>
      <c r="E10" s="51">
        <f>'[2]05-CH'!G16</f>
        <v>0</v>
      </c>
      <c r="F10" s="51">
        <f>'[2]05-CH'!H16</f>
        <v>0.31537900000000002</v>
      </c>
      <c r="G10" s="51">
        <f>'[2]05-CH'!I16</f>
        <v>43.691859999999998</v>
      </c>
      <c r="H10" s="51">
        <f>'[2]05-CH'!J16</f>
        <v>25.474398999999998</v>
      </c>
      <c r="I10" s="51">
        <f>'[2]05-CH'!K16</f>
        <v>242.07773299999999</v>
      </c>
      <c r="J10" s="51">
        <f>'[2]05-CH'!L16</f>
        <v>642.89232900000002</v>
      </c>
      <c r="K10" s="51">
        <f>'[2]05-CH'!M16</f>
        <v>1147.97461</v>
      </c>
      <c r="L10" s="51">
        <f>'[2]05-CH'!N16</f>
        <v>772.63903700000003</v>
      </c>
      <c r="M10" s="51">
        <f>'[2]05-CH'!O16</f>
        <v>1779.089931</v>
      </c>
      <c r="N10" s="51">
        <f>'[2]05-CH'!P16</f>
        <v>16.20806</v>
      </c>
      <c r="O10" s="51">
        <f>'[2]05-CH'!Q16</f>
        <v>0</v>
      </c>
    </row>
  </sheetData>
  <mergeCells count="7">
    <mergeCell ref="A2:O2"/>
    <mergeCell ref="A4:A5"/>
    <mergeCell ref="B4:B5"/>
    <mergeCell ref="C4:C5"/>
    <mergeCell ref="D4:D5"/>
    <mergeCell ref="E4:O4"/>
    <mergeCell ref="N3:O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E2029-3FD5-4A2D-8113-A2F899A5A352}">
  <dimension ref="A1:BQ73"/>
  <sheetViews>
    <sheetView tabSelected="1" topLeftCell="AB58" zoomScaleNormal="100" workbookViewId="0">
      <selection activeCell="BK84" sqref="BK84"/>
    </sheetView>
  </sheetViews>
  <sheetFormatPr defaultColWidth="8.7109375" defaultRowHeight="12" x14ac:dyDescent="0.2"/>
  <cols>
    <col min="1" max="1" width="5.42578125" style="59" bestFit="1" customWidth="1"/>
    <col min="2" max="2" width="40.85546875" style="59" bestFit="1" customWidth="1"/>
    <col min="3" max="3" width="5" style="59" bestFit="1" customWidth="1"/>
    <col min="4" max="4" width="15.7109375" style="59" customWidth="1"/>
    <col min="5" max="5" width="9.42578125" style="59" bestFit="1" customWidth="1"/>
    <col min="6" max="9" width="7.7109375" style="59" bestFit="1" customWidth="1"/>
    <col min="10" max="13" width="8.5703125" style="59" bestFit="1" customWidth="1"/>
    <col min="14" max="14" width="8.28515625" style="61" bestFit="1" customWidth="1"/>
    <col min="15" max="16" width="6.42578125" style="59" bestFit="1" customWidth="1"/>
    <col min="17" max="17" width="5.42578125" style="59" bestFit="1" customWidth="1"/>
    <col min="18" max="18" width="7.7109375" style="62" bestFit="1" customWidth="1"/>
    <col min="19" max="19" width="6.42578125" style="59" bestFit="1" customWidth="1"/>
    <col min="20" max="21" width="5.5703125" style="59" bestFit="1" customWidth="1"/>
    <col min="22" max="22" width="6.42578125" style="59" bestFit="1" customWidth="1"/>
    <col min="23" max="23" width="5.28515625" style="59" bestFit="1" customWidth="1"/>
    <col min="24" max="24" width="6.42578125" style="59" bestFit="1" customWidth="1"/>
    <col min="25" max="28" width="5.42578125" style="59" bestFit="1" customWidth="1"/>
    <col min="29" max="29" width="6.42578125" style="59" bestFit="1" customWidth="1"/>
    <col min="30" max="30" width="5.42578125" style="59" bestFit="1" customWidth="1"/>
    <col min="31" max="31" width="5.5703125" style="59" bestFit="1" customWidth="1"/>
    <col min="32" max="33" width="5.42578125" style="59" bestFit="1" customWidth="1"/>
    <col min="34" max="34" width="5.140625" style="59" bestFit="1" customWidth="1"/>
    <col min="35" max="35" width="7.7109375" style="59" bestFit="1" customWidth="1"/>
    <col min="36" max="36" width="5.140625" style="59" bestFit="1" customWidth="1"/>
    <col min="37" max="37" width="6.42578125" style="59" bestFit="1" customWidth="1"/>
    <col min="38" max="38" width="5" style="59" bestFit="1" customWidth="1"/>
    <col min="39" max="41" width="6.42578125" style="59" bestFit="1" customWidth="1"/>
    <col min="42" max="42" width="7.7109375" style="59" bestFit="1" customWidth="1"/>
    <col min="43" max="44" width="6.42578125" style="59" bestFit="1" customWidth="1"/>
    <col min="45" max="45" width="5.28515625" style="59" bestFit="1" customWidth="1"/>
    <col min="46" max="46" width="5.140625" style="59" bestFit="1" customWidth="1"/>
    <col min="47" max="47" width="5.42578125" style="59" bestFit="1" customWidth="1"/>
    <col min="48" max="48" width="5.5703125" style="59" bestFit="1" customWidth="1"/>
    <col min="49" max="49" width="7.7109375" style="59" bestFit="1" customWidth="1"/>
    <col min="50" max="50" width="5.28515625" style="59" bestFit="1" customWidth="1"/>
    <col min="51" max="51" width="5.42578125" style="59" bestFit="1" customWidth="1"/>
    <col min="52" max="52" width="5.5703125" style="59" bestFit="1" customWidth="1"/>
    <col min="53" max="53" width="5.42578125" style="59" bestFit="1" customWidth="1"/>
    <col min="54" max="54" width="4.7109375" style="59" bestFit="1" customWidth="1"/>
    <col min="55" max="55" width="6.42578125" style="59" bestFit="1" customWidth="1"/>
    <col min="56" max="57" width="7.7109375" style="59" bestFit="1" customWidth="1"/>
    <col min="58" max="58" width="6.42578125" style="59" bestFit="1" customWidth="1"/>
    <col min="59" max="59" width="5.5703125" style="59" bestFit="1" customWidth="1"/>
    <col min="60" max="60" width="7.7109375" style="60" bestFit="1" customWidth="1"/>
    <col min="61" max="61" width="5.5703125" style="59" bestFit="1" customWidth="1"/>
    <col min="62" max="62" width="7.7109375" style="59" bestFit="1" customWidth="1"/>
    <col min="63" max="63" width="5.140625" style="59" bestFit="1" customWidth="1"/>
    <col min="64" max="64" width="5.42578125" style="59" bestFit="1" customWidth="1"/>
    <col min="65" max="65" width="8.42578125" style="59" bestFit="1" customWidth="1"/>
    <col min="66" max="66" width="8.28515625" style="59" bestFit="1" customWidth="1"/>
    <col min="67" max="67" width="12.28515625" style="59" customWidth="1"/>
    <col min="68" max="68" width="4.85546875" style="59" bestFit="1" customWidth="1"/>
    <col min="69" max="16384" width="8.7109375" style="59"/>
  </cols>
  <sheetData>
    <row r="1" spans="1:69" x14ac:dyDescent="0.2">
      <c r="B1" s="60" t="s">
        <v>291</v>
      </c>
    </row>
    <row r="2" spans="1:69" ht="14.25" x14ac:dyDescent="0.2">
      <c r="B2" s="109" t="s">
        <v>295</v>
      </c>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row>
    <row r="3" spans="1:69" x14ac:dyDescent="0.2">
      <c r="M3" s="111"/>
      <c r="N3" s="111"/>
      <c r="O3" s="111"/>
      <c r="BL3" s="112" t="s">
        <v>283</v>
      </c>
      <c r="BM3" s="112"/>
      <c r="BN3" s="112"/>
      <c r="BO3" s="112"/>
    </row>
    <row r="4" spans="1:69" ht="14.1" customHeight="1" x14ac:dyDescent="0.2">
      <c r="A4" s="113" t="s">
        <v>3</v>
      </c>
      <c r="B4" s="113" t="s">
        <v>4</v>
      </c>
      <c r="C4" s="113" t="s">
        <v>5</v>
      </c>
      <c r="D4" s="113" t="s">
        <v>292</v>
      </c>
      <c r="E4" s="114" t="s">
        <v>294</v>
      </c>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6"/>
      <c r="BM4" s="117" t="s">
        <v>286</v>
      </c>
      <c r="BN4" s="119" t="s">
        <v>287</v>
      </c>
      <c r="BO4" s="108" t="s">
        <v>293</v>
      </c>
    </row>
    <row r="5" spans="1:69" ht="21.6" customHeight="1" x14ac:dyDescent="0.2">
      <c r="A5" s="113"/>
      <c r="B5" s="113"/>
      <c r="C5" s="113"/>
      <c r="D5" s="113"/>
      <c r="E5" s="67" t="s">
        <v>22</v>
      </c>
      <c r="F5" s="66" t="s">
        <v>25</v>
      </c>
      <c r="G5" s="66" t="s">
        <v>28</v>
      </c>
      <c r="H5" s="66" t="s">
        <v>31</v>
      </c>
      <c r="I5" s="66" t="s">
        <v>34</v>
      </c>
      <c r="J5" s="66" t="s">
        <v>37</v>
      </c>
      <c r="K5" s="66" t="s">
        <v>40</v>
      </c>
      <c r="L5" s="66" t="s">
        <v>43</v>
      </c>
      <c r="M5" s="66" t="s">
        <v>46</v>
      </c>
      <c r="N5" s="68" t="s">
        <v>48</v>
      </c>
      <c r="O5" s="66" t="s">
        <v>51</v>
      </c>
      <c r="P5" s="69" t="s">
        <v>54</v>
      </c>
      <c r="Q5" s="69" t="s">
        <v>57</v>
      </c>
      <c r="R5" s="70" t="s">
        <v>59</v>
      </c>
      <c r="S5" s="69" t="s">
        <v>62</v>
      </c>
      <c r="T5" s="69" t="s">
        <v>65</v>
      </c>
      <c r="U5" s="69" t="s">
        <v>68</v>
      </c>
      <c r="V5" s="69" t="s">
        <v>71</v>
      </c>
      <c r="W5" s="69" t="s">
        <v>74</v>
      </c>
      <c r="X5" s="69" t="s">
        <v>77</v>
      </c>
      <c r="Y5" s="69" t="s">
        <v>80</v>
      </c>
      <c r="Z5" s="69" t="s">
        <v>83</v>
      </c>
      <c r="AA5" s="69" t="s">
        <v>86</v>
      </c>
      <c r="AB5" s="69" t="s">
        <v>89</v>
      </c>
      <c r="AC5" s="69" t="s">
        <v>92</v>
      </c>
      <c r="AD5" s="69" t="s">
        <v>95</v>
      </c>
      <c r="AE5" s="69" t="s">
        <v>98</v>
      </c>
      <c r="AF5" s="69" t="s">
        <v>101</v>
      </c>
      <c r="AG5" s="69" t="s">
        <v>104</v>
      </c>
      <c r="AH5" s="69" t="s">
        <v>107</v>
      </c>
      <c r="AI5" s="69" t="s">
        <v>110</v>
      </c>
      <c r="AJ5" s="69" t="s">
        <v>113</v>
      </c>
      <c r="AK5" s="69" t="s">
        <v>116</v>
      </c>
      <c r="AL5" s="69" t="s">
        <v>119</v>
      </c>
      <c r="AM5" s="69" t="s">
        <v>122</v>
      </c>
      <c r="AN5" s="69" t="s">
        <v>125</v>
      </c>
      <c r="AO5" s="69" t="s">
        <v>128</v>
      </c>
      <c r="AP5" s="69" t="s">
        <v>131</v>
      </c>
      <c r="AQ5" s="69" t="s">
        <v>134</v>
      </c>
      <c r="AR5" s="69" t="s">
        <v>137</v>
      </c>
      <c r="AS5" s="69" t="s">
        <v>140</v>
      </c>
      <c r="AT5" s="69" t="s">
        <v>143</v>
      </c>
      <c r="AU5" s="69" t="s">
        <v>146</v>
      </c>
      <c r="AV5" s="69" t="s">
        <v>149</v>
      </c>
      <c r="AW5" s="69" t="s">
        <v>152</v>
      </c>
      <c r="AX5" s="69" t="s">
        <v>155</v>
      </c>
      <c r="AY5" s="69" t="s">
        <v>158</v>
      </c>
      <c r="AZ5" s="69" t="s">
        <v>161</v>
      </c>
      <c r="BA5" s="69" t="s">
        <v>164</v>
      </c>
      <c r="BB5" s="69" t="s">
        <v>167</v>
      </c>
      <c r="BC5" s="69" t="s">
        <v>170</v>
      </c>
      <c r="BD5" s="69" t="s">
        <v>173</v>
      </c>
      <c r="BE5" s="69" t="s">
        <v>176</v>
      </c>
      <c r="BF5" s="69" t="s">
        <v>179</v>
      </c>
      <c r="BG5" s="69" t="s">
        <v>182</v>
      </c>
      <c r="BH5" s="71" t="s">
        <v>184</v>
      </c>
      <c r="BI5" s="69" t="s">
        <v>189</v>
      </c>
      <c r="BJ5" s="69" t="s">
        <v>192</v>
      </c>
      <c r="BK5" s="69" t="s">
        <v>195</v>
      </c>
      <c r="BL5" s="69" t="s">
        <v>198</v>
      </c>
      <c r="BM5" s="118"/>
      <c r="BN5" s="119"/>
      <c r="BO5" s="108"/>
    </row>
    <row r="6" spans="1:69" x14ac:dyDescent="0.2">
      <c r="A6" s="66"/>
      <c r="B6" s="63" t="s">
        <v>288</v>
      </c>
      <c r="C6" s="66"/>
      <c r="D6" s="72">
        <v>125606.99582600001</v>
      </c>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v>0</v>
      </c>
      <c r="BM6" s="72">
        <v>0</v>
      </c>
      <c r="BN6" s="72"/>
      <c r="BO6" s="72">
        <v>125606.99582599998</v>
      </c>
      <c r="BP6" s="59">
        <v>0</v>
      </c>
    </row>
    <row r="7" spans="1:69" x14ac:dyDescent="0.2">
      <c r="A7" s="63">
        <v>1</v>
      </c>
      <c r="B7" s="73" t="s">
        <v>21</v>
      </c>
      <c r="C7" s="63" t="s">
        <v>22</v>
      </c>
      <c r="D7" s="63">
        <v>117730.91962200002</v>
      </c>
      <c r="E7" s="63">
        <v>111362.95202200001</v>
      </c>
      <c r="F7" s="63">
        <v>126.34</v>
      </c>
      <c r="G7" s="63">
        <v>0</v>
      </c>
      <c r="H7" s="63">
        <v>126.33999999999992</v>
      </c>
      <c r="I7" s="63">
        <v>0</v>
      </c>
      <c r="J7" s="63">
        <v>1500.630000000001</v>
      </c>
      <c r="K7" s="63">
        <v>1826.0899999999965</v>
      </c>
      <c r="L7" s="63">
        <v>0</v>
      </c>
      <c r="M7" s="63">
        <v>0</v>
      </c>
      <c r="N7" s="63">
        <v>0</v>
      </c>
      <c r="O7" s="63">
        <v>0</v>
      </c>
      <c r="P7" s="63">
        <v>446</v>
      </c>
      <c r="Q7" s="63">
        <v>0</v>
      </c>
      <c r="R7" s="63">
        <v>2468.9076000000005</v>
      </c>
      <c r="S7" s="63">
        <v>297.12300000000005</v>
      </c>
      <c r="T7" s="63">
        <v>59.559999999999988</v>
      </c>
      <c r="U7" s="63">
        <v>0.52</v>
      </c>
      <c r="V7" s="63">
        <v>443.01</v>
      </c>
      <c r="W7" s="63">
        <v>3.4399999999999995</v>
      </c>
      <c r="X7" s="63">
        <v>105.33999999999999</v>
      </c>
      <c r="Y7" s="63">
        <v>0.52</v>
      </c>
      <c r="Z7" s="63">
        <v>0</v>
      </c>
      <c r="AA7" s="63">
        <v>2.34</v>
      </c>
      <c r="AB7" s="63">
        <v>4.3800000000000008</v>
      </c>
      <c r="AC7" s="63">
        <v>98.1</v>
      </c>
      <c r="AD7" s="63">
        <v>0</v>
      </c>
      <c r="AE7" s="63">
        <v>0</v>
      </c>
      <c r="AF7" s="63">
        <v>0</v>
      </c>
      <c r="AG7" s="63">
        <v>0</v>
      </c>
      <c r="AH7" s="63">
        <v>0</v>
      </c>
      <c r="AI7" s="63">
        <v>1049.31</v>
      </c>
      <c r="AJ7" s="63">
        <v>0</v>
      </c>
      <c r="AK7" s="63">
        <v>99</v>
      </c>
      <c r="AL7" s="63">
        <v>0</v>
      </c>
      <c r="AM7" s="63">
        <v>464.7</v>
      </c>
      <c r="AN7" s="63">
        <v>229.63</v>
      </c>
      <c r="AO7" s="63">
        <v>255.98000000000002</v>
      </c>
      <c r="AP7" s="63">
        <v>367.81460000000004</v>
      </c>
      <c r="AQ7" s="63">
        <v>105.15</v>
      </c>
      <c r="AR7" s="63">
        <v>147.46</v>
      </c>
      <c r="AS7" s="63">
        <v>0.1646</v>
      </c>
      <c r="AT7" s="63">
        <v>0</v>
      </c>
      <c r="AU7" s="63">
        <v>7.4</v>
      </c>
      <c r="AV7" s="63">
        <v>38</v>
      </c>
      <c r="AW7" s="63">
        <v>60.74</v>
      </c>
      <c r="AX7" s="63">
        <v>0</v>
      </c>
      <c r="AY7" s="63">
        <v>0.97</v>
      </c>
      <c r="AZ7" s="63">
        <v>7.93</v>
      </c>
      <c r="BA7" s="63">
        <v>0.66999999999999993</v>
      </c>
      <c r="BB7" s="63">
        <v>0</v>
      </c>
      <c r="BC7" s="63">
        <v>98.41</v>
      </c>
      <c r="BD7" s="63">
        <v>0</v>
      </c>
      <c r="BE7" s="63">
        <v>0</v>
      </c>
      <c r="BF7" s="63">
        <v>0</v>
      </c>
      <c r="BG7" s="63">
        <v>43.71</v>
      </c>
      <c r="BH7" s="63">
        <v>0</v>
      </c>
      <c r="BI7" s="63">
        <v>0</v>
      </c>
      <c r="BJ7" s="63">
        <v>0</v>
      </c>
      <c r="BK7" s="63">
        <v>0</v>
      </c>
      <c r="BL7" s="63">
        <v>0</v>
      </c>
      <c r="BM7" s="63">
        <v>0</v>
      </c>
      <c r="BN7" s="63">
        <v>6367.9676000000018</v>
      </c>
      <c r="BO7" s="63">
        <v>116597.43002199999</v>
      </c>
      <c r="BQ7" s="59">
        <v>0</v>
      </c>
    </row>
    <row r="8" spans="1:69" x14ac:dyDescent="0.2">
      <c r="A8" s="66" t="s">
        <v>23</v>
      </c>
      <c r="B8" s="74" t="s">
        <v>24</v>
      </c>
      <c r="C8" s="66" t="s">
        <v>25</v>
      </c>
      <c r="D8" s="66">
        <v>8854.4584339999983</v>
      </c>
      <c r="E8" s="65">
        <v>5</v>
      </c>
      <c r="F8" s="75">
        <v>8713.9184339999993</v>
      </c>
      <c r="G8" s="66">
        <v>0</v>
      </c>
      <c r="H8" s="76">
        <v>0</v>
      </c>
      <c r="I8" s="76">
        <v>0</v>
      </c>
      <c r="J8" s="76">
        <v>0</v>
      </c>
      <c r="K8" s="76">
        <v>0</v>
      </c>
      <c r="L8" s="76">
        <v>0</v>
      </c>
      <c r="M8" s="76">
        <v>0</v>
      </c>
      <c r="N8" s="76">
        <v>0</v>
      </c>
      <c r="O8" s="76">
        <v>0</v>
      </c>
      <c r="P8" s="76">
        <v>5</v>
      </c>
      <c r="Q8" s="76">
        <v>0</v>
      </c>
      <c r="R8" s="77">
        <v>135.53999999999996</v>
      </c>
      <c r="S8" s="76">
        <v>22.84</v>
      </c>
      <c r="T8" s="76">
        <v>20.9</v>
      </c>
      <c r="U8" s="76">
        <v>0</v>
      </c>
      <c r="V8" s="76">
        <v>3.64</v>
      </c>
      <c r="W8" s="76">
        <v>0.57999999999999996</v>
      </c>
      <c r="X8" s="76">
        <v>1.05</v>
      </c>
      <c r="Y8" s="76">
        <v>7.0000000000000007E-2</v>
      </c>
      <c r="Z8" s="76">
        <v>0</v>
      </c>
      <c r="AA8" s="76">
        <v>0</v>
      </c>
      <c r="AB8" s="76">
        <v>0.98</v>
      </c>
      <c r="AC8" s="76">
        <v>0</v>
      </c>
      <c r="AD8" s="76">
        <v>0</v>
      </c>
      <c r="AE8" s="76">
        <v>0</v>
      </c>
      <c r="AF8" s="76">
        <v>0</v>
      </c>
      <c r="AG8" s="76">
        <v>0</v>
      </c>
      <c r="AH8" s="76">
        <v>0</v>
      </c>
      <c r="AI8" s="76">
        <v>35.07</v>
      </c>
      <c r="AJ8" s="76">
        <v>0</v>
      </c>
      <c r="AK8" s="76">
        <v>7</v>
      </c>
      <c r="AL8" s="76">
        <v>0</v>
      </c>
      <c r="AM8" s="76">
        <v>24.87</v>
      </c>
      <c r="AN8" s="76">
        <v>1.2</v>
      </c>
      <c r="AO8" s="76">
        <v>2</v>
      </c>
      <c r="AP8" s="76">
        <v>51.46</v>
      </c>
      <c r="AQ8" s="76">
        <v>3.7</v>
      </c>
      <c r="AR8" s="76">
        <v>45.81</v>
      </c>
      <c r="AS8" s="76">
        <v>0</v>
      </c>
      <c r="AT8" s="76">
        <v>0</v>
      </c>
      <c r="AU8" s="76">
        <v>0</v>
      </c>
      <c r="AV8" s="76">
        <v>0</v>
      </c>
      <c r="AW8" s="76">
        <v>1.29</v>
      </c>
      <c r="AX8" s="76">
        <v>0</v>
      </c>
      <c r="AY8" s="76">
        <v>0</v>
      </c>
      <c r="AZ8" s="76">
        <v>0.66</v>
      </c>
      <c r="BA8" s="76">
        <v>0</v>
      </c>
      <c r="BB8" s="76">
        <v>0</v>
      </c>
      <c r="BC8" s="76">
        <v>0</v>
      </c>
      <c r="BD8" s="76">
        <v>0</v>
      </c>
      <c r="BE8" s="76">
        <v>0</v>
      </c>
      <c r="BF8" s="76">
        <v>0</v>
      </c>
      <c r="BG8" s="76">
        <v>0</v>
      </c>
      <c r="BH8" s="78">
        <v>0</v>
      </c>
      <c r="BI8" s="76">
        <v>0</v>
      </c>
      <c r="BJ8" s="76">
        <v>0</v>
      </c>
      <c r="BK8" s="76">
        <v>0</v>
      </c>
      <c r="BL8" s="76">
        <v>0</v>
      </c>
      <c r="BM8" s="76"/>
      <c r="BN8" s="79">
        <v>140.53999999999996</v>
      </c>
      <c r="BO8" s="76">
        <v>8840.2584339999994</v>
      </c>
    </row>
    <row r="9" spans="1:69" x14ac:dyDescent="0.2">
      <c r="A9" s="66" t="s">
        <v>26</v>
      </c>
      <c r="B9" s="74" t="s">
        <v>27</v>
      </c>
      <c r="C9" s="66" t="s">
        <v>28</v>
      </c>
      <c r="D9" s="66">
        <v>7308.1584449999991</v>
      </c>
      <c r="E9" s="65">
        <v>0</v>
      </c>
      <c r="F9" s="66">
        <v>0</v>
      </c>
      <c r="G9" s="75">
        <v>7222.9984449999993</v>
      </c>
      <c r="H9" s="66">
        <v>0</v>
      </c>
      <c r="I9" s="66">
        <v>0</v>
      </c>
      <c r="J9" s="66">
        <v>0</v>
      </c>
      <c r="K9" s="66">
        <v>0</v>
      </c>
      <c r="L9" s="66">
        <v>0</v>
      </c>
      <c r="M9" s="66">
        <v>0</v>
      </c>
      <c r="N9" s="66">
        <v>0</v>
      </c>
      <c r="O9" s="66">
        <v>0</v>
      </c>
      <c r="P9" s="66">
        <v>0</v>
      </c>
      <c r="Q9" s="66">
        <v>0</v>
      </c>
      <c r="R9" s="77">
        <v>85.159999999999954</v>
      </c>
      <c r="S9" s="66">
        <v>11.84</v>
      </c>
      <c r="T9" s="66">
        <v>12.28</v>
      </c>
      <c r="U9" s="66">
        <v>0</v>
      </c>
      <c r="V9" s="66">
        <v>0</v>
      </c>
      <c r="W9" s="66">
        <v>0.57999999999999996</v>
      </c>
      <c r="X9" s="76">
        <v>1.05</v>
      </c>
      <c r="Y9" s="66">
        <v>7.0000000000000007E-2</v>
      </c>
      <c r="Z9" s="66">
        <v>0</v>
      </c>
      <c r="AA9" s="66">
        <v>0</v>
      </c>
      <c r="AB9" s="66">
        <v>0.98</v>
      </c>
      <c r="AC9" s="66">
        <v>0</v>
      </c>
      <c r="AD9" s="66">
        <v>0</v>
      </c>
      <c r="AE9" s="66">
        <v>0</v>
      </c>
      <c r="AF9" s="66">
        <v>0</v>
      </c>
      <c r="AG9" s="66">
        <v>0</v>
      </c>
      <c r="AH9" s="66">
        <v>0</v>
      </c>
      <c r="AI9" s="76">
        <v>14.39</v>
      </c>
      <c r="AJ9" s="66">
        <v>0</v>
      </c>
      <c r="AK9" s="66">
        <v>5.5</v>
      </c>
      <c r="AL9" s="66">
        <v>0</v>
      </c>
      <c r="AM9" s="66">
        <v>7.8900000000000006</v>
      </c>
      <c r="AN9" s="66">
        <v>1</v>
      </c>
      <c r="AO9" s="66">
        <v>0</v>
      </c>
      <c r="AP9" s="76">
        <v>45.019999999999996</v>
      </c>
      <c r="AQ9" s="66">
        <v>2.5</v>
      </c>
      <c r="AR9" s="66">
        <v>40.72</v>
      </c>
      <c r="AS9" s="66">
        <v>0</v>
      </c>
      <c r="AT9" s="66">
        <v>0</v>
      </c>
      <c r="AU9" s="66">
        <v>0</v>
      </c>
      <c r="AV9" s="66">
        <v>0</v>
      </c>
      <c r="AW9" s="66">
        <v>1.29</v>
      </c>
      <c r="AX9" s="66">
        <v>0</v>
      </c>
      <c r="AY9" s="66">
        <v>0</v>
      </c>
      <c r="AZ9" s="66">
        <v>0.51</v>
      </c>
      <c r="BA9" s="66">
        <v>0</v>
      </c>
      <c r="BB9" s="66">
        <v>0</v>
      </c>
      <c r="BC9" s="66">
        <v>0</v>
      </c>
      <c r="BD9" s="76">
        <v>0</v>
      </c>
      <c r="BE9" s="66">
        <v>0</v>
      </c>
      <c r="BF9" s="66">
        <v>0</v>
      </c>
      <c r="BG9" s="66">
        <v>0</v>
      </c>
      <c r="BH9" s="78">
        <v>0</v>
      </c>
      <c r="BI9" s="66">
        <v>0</v>
      </c>
      <c r="BJ9" s="66">
        <v>0</v>
      </c>
      <c r="BK9" s="66">
        <v>0</v>
      </c>
      <c r="BL9" s="66">
        <v>0</v>
      </c>
      <c r="BM9" s="76"/>
      <c r="BN9" s="79">
        <v>85.159999999999954</v>
      </c>
      <c r="BO9" s="76">
        <v>7222.9984449999993</v>
      </c>
    </row>
    <row r="10" spans="1:69" x14ac:dyDescent="0.2">
      <c r="A10" s="66" t="s">
        <v>29</v>
      </c>
      <c r="B10" s="74" t="s">
        <v>30</v>
      </c>
      <c r="C10" s="66" t="s">
        <v>31</v>
      </c>
      <c r="D10" s="66">
        <v>1546.2999889999999</v>
      </c>
      <c r="E10" s="65">
        <v>5</v>
      </c>
      <c r="F10" s="66">
        <v>0</v>
      </c>
      <c r="G10" s="66">
        <v>0</v>
      </c>
      <c r="H10" s="80">
        <v>1490.9199889999998</v>
      </c>
      <c r="I10" s="66">
        <v>0</v>
      </c>
      <c r="J10" s="66">
        <v>0</v>
      </c>
      <c r="K10" s="66">
        <v>0</v>
      </c>
      <c r="L10" s="66">
        <v>0</v>
      </c>
      <c r="M10" s="66">
        <v>0</v>
      </c>
      <c r="N10" s="66">
        <v>0</v>
      </c>
      <c r="O10" s="66">
        <v>0</v>
      </c>
      <c r="P10" s="66">
        <v>5</v>
      </c>
      <c r="Q10" s="66">
        <v>0</v>
      </c>
      <c r="R10" s="77">
        <v>50.38000000000001</v>
      </c>
      <c r="S10" s="66">
        <v>11</v>
      </c>
      <c r="T10" s="66">
        <v>8.620000000000001</v>
      </c>
      <c r="U10" s="66">
        <v>0</v>
      </c>
      <c r="V10" s="66">
        <v>3.64</v>
      </c>
      <c r="W10" s="66">
        <v>0</v>
      </c>
      <c r="X10" s="76">
        <v>0</v>
      </c>
      <c r="Y10" s="66">
        <v>0</v>
      </c>
      <c r="Z10" s="66">
        <v>0</v>
      </c>
      <c r="AA10" s="66">
        <v>0</v>
      </c>
      <c r="AB10" s="66">
        <v>0</v>
      </c>
      <c r="AC10" s="66">
        <v>0</v>
      </c>
      <c r="AD10" s="66">
        <v>0</v>
      </c>
      <c r="AE10" s="66">
        <v>0</v>
      </c>
      <c r="AF10" s="66">
        <v>0</v>
      </c>
      <c r="AG10" s="66">
        <v>0</v>
      </c>
      <c r="AH10" s="66">
        <v>0</v>
      </c>
      <c r="AI10" s="76">
        <v>20.68</v>
      </c>
      <c r="AJ10" s="66">
        <v>0</v>
      </c>
      <c r="AK10" s="66">
        <v>1.5</v>
      </c>
      <c r="AL10" s="66">
        <v>0</v>
      </c>
      <c r="AM10" s="66">
        <v>16.98</v>
      </c>
      <c r="AN10" s="66">
        <v>0.2</v>
      </c>
      <c r="AO10" s="66">
        <v>2</v>
      </c>
      <c r="AP10" s="76">
        <v>6.4400000000000013</v>
      </c>
      <c r="AQ10" s="66">
        <v>1.2</v>
      </c>
      <c r="AR10" s="66">
        <v>5.0900000000000007</v>
      </c>
      <c r="AS10" s="66">
        <v>0</v>
      </c>
      <c r="AT10" s="66">
        <v>0</v>
      </c>
      <c r="AU10" s="66">
        <v>0</v>
      </c>
      <c r="AV10" s="66">
        <v>0</v>
      </c>
      <c r="AW10" s="66">
        <v>0</v>
      </c>
      <c r="AX10" s="66">
        <v>0</v>
      </c>
      <c r="AY10" s="66">
        <v>0</v>
      </c>
      <c r="AZ10" s="66">
        <v>0.15</v>
      </c>
      <c r="BA10" s="66">
        <v>0</v>
      </c>
      <c r="BB10" s="66">
        <v>0</v>
      </c>
      <c r="BC10" s="66">
        <v>0</v>
      </c>
      <c r="BD10" s="76">
        <v>0</v>
      </c>
      <c r="BE10" s="66">
        <v>0</v>
      </c>
      <c r="BF10" s="66">
        <v>0</v>
      </c>
      <c r="BG10" s="66">
        <v>0</v>
      </c>
      <c r="BH10" s="78">
        <v>0</v>
      </c>
      <c r="BI10" s="66">
        <v>0</v>
      </c>
      <c r="BJ10" s="66">
        <v>0</v>
      </c>
      <c r="BK10" s="66">
        <v>0</v>
      </c>
      <c r="BL10" s="66">
        <v>0</v>
      </c>
      <c r="BM10" s="76"/>
      <c r="BN10" s="79">
        <v>55.38000000000001</v>
      </c>
      <c r="BO10" s="76">
        <v>1617.2599889999997</v>
      </c>
    </row>
    <row r="11" spans="1:69" ht="24" x14ac:dyDescent="0.2">
      <c r="A11" s="66" t="s">
        <v>32</v>
      </c>
      <c r="B11" s="74" t="s">
        <v>33</v>
      </c>
      <c r="C11" s="66" t="s">
        <v>34</v>
      </c>
      <c r="D11" s="66">
        <v>6115.5201189999998</v>
      </c>
      <c r="E11" s="65">
        <v>2116.1000000000004</v>
      </c>
      <c r="F11" s="66">
        <v>126.34</v>
      </c>
      <c r="G11" s="66">
        <v>0</v>
      </c>
      <c r="H11" s="66">
        <v>126.34</v>
      </c>
      <c r="I11" s="80">
        <v>3175.7885189999993</v>
      </c>
      <c r="J11" s="66">
        <v>1500.63</v>
      </c>
      <c r="K11" s="66">
        <v>228.13</v>
      </c>
      <c r="L11" s="66">
        <v>0</v>
      </c>
      <c r="M11" s="66">
        <v>0</v>
      </c>
      <c r="N11" s="66">
        <v>0</v>
      </c>
      <c r="O11" s="66">
        <v>0</v>
      </c>
      <c r="P11" s="66">
        <v>261</v>
      </c>
      <c r="Q11" s="66">
        <v>0</v>
      </c>
      <c r="R11" s="77">
        <v>823.63160000000028</v>
      </c>
      <c r="S11" s="66">
        <v>133.00700000000001</v>
      </c>
      <c r="T11" s="66">
        <v>9</v>
      </c>
      <c r="U11" s="66">
        <v>0.5</v>
      </c>
      <c r="V11" s="66">
        <v>19.63</v>
      </c>
      <c r="W11" s="66">
        <v>2.3000000000000003</v>
      </c>
      <c r="X11" s="76">
        <v>78.58</v>
      </c>
      <c r="Y11" s="66">
        <v>0.44999999999999996</v>
      </c>
      <c r="Z11" s="66">
        <v>0</v>
      </c>
      <c r="AA11" s="66">
        <v>1.3</v>
      </c>
      <c r="AB11" s="66">
        <v>0.83000000000000007</v>
      </c>
      <c r="AC11" s="66">
        <v>76</v>
      </c>
      <c r="AD11" s="66">
        <v>0</v>
      </c>
      <c r="AE11" s="66">
        <v>0</v>
      </c>
      <c r="AF11" s="66">
        <v>0</v>
      </c>
      <c r="AG11" s="66">
        <v>0</v>
      </c>
      <c r="AH11" s="66">
        <v>0</v>
      </c>
      <c r="AI11" s="76">
        <v>396.3</v>
      </c>
      <c r="AJ11" s="66">
        <v>0</v>
      </c>
      <c r="AK11" s="66">
        <v>87.8</v>
      </c>
      <c r="AL11" s="66">
        <v>0</v>
      </c>
      <c r="AM11" s="66">
        <v>100.8</v>
      </c>
      <c r="AN11" s="66">
        <v>94.5</v>
      </c>
      <c r="AO11" s="66">
        <v>113.2</v>
      </c>
      <c r="AP11" s="76">
        <v>126.59460000000001</v>
      </c>
      <c r="AQ11" s="66">
        <v>36.230000000000004</v>
      </c>
      <c r="AR11" s="66">
        <v>46.230000000000004</v>
      </c>
      <c r="AS11" s="66">
        <v>0.1646</v>
      </c>
      <c r="AT11" s="66">
        <v>0</v>
      </c>
      <c r="AU11" s="66">
        <v>0</v>
      </c>
      <c r="AV11" s="66">
        <v>10</v>
      </c>
      <c r="AW11" s="66">
        <v>29.650000000000002</v>
      </c>
      <c r="AX11" s="66">
        <v>0</v>
      </c>
      <c r="AY11" s="66">
        <v>0.44999999999999996</v>
      </c>
      <c r="AZ11" s="66">
        <v>3.87</v>
      </c>
      <c r="BA11" s="66">
        <v>0</v>
      </c>
      <c r="BB11" s="66">
        <v>0</v>
      </c>
      <c r="BC11" s="66">
        <v>39.72</v>
      </c>
      <c r="BD11" s="76">
        <v>0</v>
      </c>
      <c r="BE11" s="66">
        <v>0</v>
      </c>
      <c r="BF11" s="66">
        <v>0</v>
      </c>
      <c r="BG11" s="66">
        <v>18</v>
      </c>
      <c r="BH11" s="78">
        <v>0</v>
      </c>
      <c r="BI11" s="66">
        <v>0</v>
      </c>
      <c r="BJ11" s="66">
        <v>0</v>
      </c>
      <c r="BK11" s="66">
        <v>0</v>
      </c>
      <c r="BL11" s="66">
        <v>0</v>
      </c>
      <c r="BM11" s="76"/>
      <c r="BN11" s="79">
        <v>2939.7316000000005</v>
      </c>
      <c r="BO11" s="76">
        <v>3574.992518999999</v>
      </c>
    </row>
    <row r="12" spans="1:69" x14ac:dyDescent="0.2">
      <c r="A12" s="66" t="s">
        <v>35</v>
      </c>
      <c r="B12" s="74" t="s">
        <v>36</v>
      </c>
      <c r="C12" s="66" t="s">
        <v>37</v>
      </c>
      <c r="D12" s="66">
        <v>14768.038268</v>
      </c>
      <c r="E12" s="65">
        <v>1441.3600000000001</v>
      </c>
      <c r="F12" s="66">
        <v>0</v>
      </c>
      <c r="G12" s="66">
        <v>0</v>
      </c>
      <c r="H12" s="66">
        <v>0</v>
      </c>
      <c r="I12" s="66">
        <v>0</v>
      </c>
      <c r="J12" s="80">
        <v>12253.642268</v>
      </c>
      <c r="K12" s="66">
        <v>1261.3600000000001</v>
      </c>
      <c r="L12" s="66">
        <v>0</v>
      </c>
      <c r="M12" s="66">
        <v>0</v>
      </c>
      <c r="N12" s="66">
        <v>0</v>
      </c>
      <c r="O12" s="66">
        <v>0</v>
      </c>
      <c r="P12" s="66">
        <v>180</v>
      </c>
      <c r="Q12" s="66">
        <v>0</v>
      </c>
      <c r="R12" s="77">
        <v>1073.0360000000001</v>
      </c>
      <c r="S12" s="66">
        <v>140.596</v>
      </c>
      <c r="T12" s="66">
        <v>29.18</v>
      </c>
      <c r="U12" s="66">
        <v>0</v>
      </c>
      <c r="V12" s="66">
        <v>103.08</v>
      </c>
      <c r="W12" s="66">
        <v>0.56000000000000005</v>
      </c>
      <c r="X12" s="76">
        <v>25.71</v>
      </c>
      <c r="Y12" s="66">
        <v>0</v>
      </c>
      <c r="Z12" s="66">
        <v>0</v>
      </c>
      <c r="AA12" s="66">
        <v>1.04</v>
      </c>
      <c r="AB12" s="66">
        <v>2.5700000000000003</v>
      </c>
      <c r="AC12" s="66">
        <v>22.1</v>
      </c>
      <c r="AD12" s="66">
        <v>0</v>
      </c>
      <c r="AE12" s="66">
        <v>0</v>
      </c>
      <c r="AF12" s="66">
        <v>0</v>
      </c>
      <c r="AG12" s="66">
        <v>0</v>
      </c>
      <c r="AH12" s="66">
        <v>0</v>
      </c>
      <c r="AI12" s="76">
        <v>587.51</v>
      </c>
      <c r="AJ12" s="66">
        <v>0</v>
      </c>
      <c r="AK12" s="66">
        <v>2.7</v>
      </c>
      <c r="AL12" s="66">
        <v>0</v>
      </c>
      <c r="AM12" s="66">
        <v>330.47999999999996</v>
      </c>
      <c r="AN12" s="66">
        <v>113.55</v>
      </c>
      <c r="AO12" s="66">
        <v>140.78</v>
      </c>
      <c r="AP12" s="76">
        <v>125.03999999999999</v>
      </c>
      <c r="AQ12" s="66">
        <v>27.11</v>
      </c>
      <c r="AR12" s="66">
        <v>39.31</v>
      </c>
      <c r="AS12" s="66">
        <v>0</v>
      </c>
      <c r="AT12" s="66">
        <v>0</v>
      </c>
      <c r="AU12" s="66">
        <v>0</v>
      </c>
      <c r="AV12" s="66">
        <v>25.4</v>
      </c>
      <c r="AW12" s="66">
        <v>29.8</v>
      </c>
      <c r="AX12" s="66">
        <v>0</v>
      </c>
      <c r="AY12" s="66">
        <v>0.52</v>
      </c>
      <c r="AZ12" s="66">
        <v>2.9</v>
      </c>
      <c r="BA12" s="66">
        <v>0.66999999999999993</v>
      </c>
      <c r="BB12" s="66">
        <v>0</v>
      </c>
      <c r="BC12" s="66">
        <v>58.690000000000005</v>
      </c>
      <c r="BD12" s="76">
        <v>0</v>
      </c>
      <c r="BE12" s="66">
        <v>0</v>
      </c>
      <c r="BF12" s="66">
        <v>0</v>
      </c>
      <c r="BG12" s="66">
        <v>2</v>
      </c>
      <c r="BH12" s="78">
        <v>0</v>
      </c>
      <c r="BI12" s="66">
        <v>0</v>
      </c>
      <c r="BJ12" s="66">
        <v>0</v>
      </c>
      <c r="BK12" s="66">
        <v>0</v>
      </c>
      <c r="BL12" s="66">
        <v>0</v>
      </c>
      <c r="BM12" s="76"/>
      <c r="BN12" s="79">
        <v>2514.3960000000002</v>
      </c>
      <c r="BO12" s="76">
        <v>13754.272268000001</v>
      </c>
    </row>
    <row r="13" spans="1:69" ht="24" x14ac:dyDescent="0.2">
      <c r="A13" s="66" t="s">
        <v>38</v>
      </c>
      <c r="B13" s="74" t="s">
        <v>39</v>
      </c>
      <c r="C13" s="66" t="s">
        <v>40</v>
      </c>
      <c r="D13" s="66">
        <v>53505.135504000005</v>
      </c>
      <c r="E13" s="65">
        <v>0</v>
      </c>
      <c r="F13" s="66">
        <v>0</v>
      </c>
      <c r="G13" s="66">
        <v>0</v>
      </c>
      <c r="H13" s="66">
        <v>0</v>
      </c>
      <c r="I13" s="66">
        <v>0</v>
      </c>
      <c r="J13" s="66">
        <v>0</v>
      </c>
      <c r="K13" s="80">
        <v>53270.875504000003</v>
      </c>
      <c r="L13" s="66">
        <v>0</v>
      </c>
      <c r="M13" s="66">
        <v>0</v>
      </c>
      <c r="N13" s="66">
        <v>0</v>
      </c>
      <c r="O13" s="66">
        <v>0</v>
      </c>
      <c r="P13" s="66">
        <v>0</v>
      </c>
      <c r="Q13" s="66">
        <v>0</v>
      </c>
      <c r="R13" s="77">
        <v>234.26</v>
      </c>
      <c r="S13" s="66">
        <v>0</v>
      </c>
      <c r="T13" s="66">
        <v>0</v>
      </c>
      <c r="U13" s="66">
        <v>0.02</v>
      </c>
      <c r="V13" s="66">
        <v>156.66</v>
      </c>
      <c r="W13" s="66">
        <v>0</v>
      </c>
      <c r="X13" s="76">
        <v>0</v>
      </c>
      <c r="Y13" s="66">
        <v>0</v>
      </c>
      <c r="Z13" s="66">
        <v>0</v>
      </c>
      <c r="AA13" s="66">
        <v>0</v>
      </c>
      <c r="AB13" s="66">
        <v>0</v>
      </c>
      <c r="AC13" s="66">
        <v>0</v>
      </c>
      <c r="AD13" s="66">
        <v>0</v>
      </c>
      <c r="AE13" s="66">
        <v>0</v>
      </c>
      <c r="AF13" s="66">
        <v>0</v>
      </c>
      <c r="AG13" s="66">
        <v>0</v>
      </c>
      <c r="AH13" s="66">
        <v>0</v>
      </c>
      <c r="AI13" s="76">
        <v>0</v>
      </c>
      <c r="AJ13" s="66">
        <v>0</v>
      </c>
      <c r="AK13" s="66">
        <v>0</v>
      </c>
      <c r="AL13" s="66">
        <v>0</v>
      </c>
      <c r="AM13" s="66">
        <v>0</v>
      </c>
      <c r="AN13" s="66">
        <v>0</v>
      </c>
      <c r="AO13" s="66">
        <v>0</v>
      </c>
      <c r="AP13" s="76">
        <v>53.870000000000005</v>
      </c>
      <c r="AQ13" s="66">
        <v>38.11</v>
      </c>
      <c r="AR13" s="66">
        <v>15.760000000000002</v>
      </c>
      <c r="AS13" s="66">
        <v>0</v>
      </c>
      <c r="AT13" s="66">
        <v>0</v>
      </c>
      <c r="AU13" s="66">
        <v>0</v>
      </c>
      <c r="AV13" s="66">
        <v>0</v>
      </c>
      <c r="AW13" s="66">
        <v>0</v>
      </c>
      <c r="AX13" s="66">
        <v>0</v>
      </c>
      <c r="AY13" s="66">
        <v>0</v>
      </c>
      <c r="AZ13" s="66">
        <v>0</v>
      </c>
      <c r="BA13" s="66">
        <v>0</v>
      </c>
      <c r="BB13" s="66">
        <v>0</v>
      </c>
      <c r="BC13" s="66">
        <v>0</v>
      </c>
      <c r="BD13" s="76">
        <v>0</v>
      </c>
      <c r="BE13" s="66">
        <v>0</v>
      </c>
      <c r="BF13" s="66">
        <v>0</v>
      </c>
      <c r="BG13" s="66">
        <v>23.71</v>
      </c>
      <c r="BH13" s="78">
        <v>0</v>
      </c>
      <c r="BI13" s="66">
        <v>0</v>
      </c>
      <c r="BJ13" s="66">
        <v>0</v>
      </c>
      <c r="BK13" s="66">
        <v>0</v>
      </c>
      <c r="BL13" s="66">
        <v>0</v>
      </c>
      <c r="BM13" s="76"/>
      <c r="BN13" s="79">
        <v>234.26</v>
      </c>
      <c r="BO13" s="76">
        <v>55308.639503999999</v>
      </c>
    </row>
    <row r="14" spans="1:69" x14ac:dyDescent="0.2">
      <c r="A14" s="66" t="s">
        <v>41</v>
      </c>
      <c r="B14" s="74" t="s">
        <v>42</v>
      </c>
      <c r="C14" s="66" t="s">
        <v>43</v>
      </c>
      <c r="D14" s="66">
        <v>16863.549575999998</v>
      </c>
      <c r="E14" s="65">
        <v>47.74</v>
      </c>
      <c r="F14" s="66">
        <v>0</v>
      </c>
      <c r="G14" s="66">
        <v>0</v>
      </c>
      <c r="H14" s="66">
        <v>0</v>
      </c>
      <c r="I14" s="66">
        <v>0</v>
      </c>
      <c r="J14" s="66">
        <v>0</v>
      </c>
      <c r="K14" s="66">
        <v>47.74</v>
      </c>
      <c r="L14" s="80">
        <v>16758.409575999998</v>
      </c>
      <c r="M14" s="66">
        <v>0</v>
      </c>
      <c r="N14" s="66">
        <v>0</v>
      </c>
      <c r="O14" s="66">
        <v>0</v>
      </c>
      <c r="P14" s="66">
        <v>0</v>
      </c>
      <c r="Q14" s="66">
        <v>0</v>
      </c>
      <c r="R14" s="77">
        <v>57.4</v>
      </c>
      <c r="S14" s="66">
        <v>0</v>
      </c>
      <c r="T14" s="66">
        <v>0</v>
      </c>
      <c r="U14" s="66">
        <v>0</v>
      </c>
      <c r="V14" s="66">
        <v>50</v>
      </c>
      <c r="W14" s="66">
        <v>0</v>
      </c>
      <c r="X14" s="76">
        <v>0</v>
      </c>
      <c r="Y14" s="66">
        <v>0</v>
      </c>
      <c r="Z14" s="66">
        <v>0</v>
      </c>
      <c r="AA14" s="66">
        <v>0</v>
      </c>
      <c r="AB14" s="66">
        <v>0</v>
      </c>
      <c r="AC14" s="66">
        <v>0</v>
      </c>
      <c r="AD14" s="66">
        <v>0</v>
      </c>
      <c r="AE14" s="66">
        <v>0</v>
      </c>
      <c r="AF14" s="66">
        <v>0</v>
      </c>
      <c r="AG14" s="66">
        <v>0</v>
      </c>
      <c r="AH14" s="66">
        <v>0</v>
      </c>
      <c r="AI14" s="76">
        <v>0</v>
      </c>
      <c r="AJ14" s="66">
        <v>0</v>
      </c>
      <c r="AK14" s="66">
        <v>0</v>
      </c>
      <c r="AL14" s="66">
        <v>0</v>
      </c>
      <c r="AM14" s="66">
        <v>0</v>
      </c>
      <c r="AN14" s="66">
        <v>0</v>
      </c>
      <c r="AO14" s="66">
        <v>0</v>
      </c>
      <c r="AP14" s="76">
        <v>7.4</v>
      </c>
      <c r="AQ14" s="66">
        <v>0</v>
      </c>
      <c r="AR14" s="66">
        <v>0</v>
      </c>
      <c r="AS14" s="66">
        <v>0</v>
      </c>
      <c r="AT14" s="66">
        <v>0</v>
      </c>
      <c r="AU14" s="66">
        <v>7.4</v>
      </c>
      <c r="AV14" s="66">
        <v>0</v>
      </c>
      <c r="AW14" s="66">
        <v>0</v>
      </c>
      <c r="AX14" s="66">
        <v>0</v>
      </c>
      <c r="AY14" s="66">
        <v>0</v>
      </c>
      <c r="AZ14" s="66">
        <v>0</v>
      </c>
      <c r="BA14" s="66">
        <v>0</v>
      </c>
      <c r="BB14" s="66">
        <v>0</v>
      </c>
      <c r="BC14" s="66">
        <v>0</v>
      </c>
      <c r="BD14" s="76">
        <v>0</v>
      </c>
      <c r="BE14" s="66">
        <v>0</v>
      </c>
      <c r="BF14" s="66">
        <v>0</v>
      </c>
      <c r="BG14" s="66">
        <v>0</v>
      </c>
      <c r="BH14" s="78">
        <v>0</v>
      </c>
      <c r="BI14" s="66">
        <v>0</v>
      </c>
      <c r="BJ14" s="66">
        <v>0</v>
      </c>
      <c r="BK14" s="66">
        <v>0</v>
      </c>
      <c r="BL14" s="66">
        <v>0</v>
      </c>
      <c r="BM14" s="76"/>
      <c r="BN14" s="79">
        <v>105.14</v>
      </c>
      <c r="BO14" s="76">
        <v>16758.409575999998</v>
      </c>
    </row>
    <row r="15" spans="1:69" x14ac:dyDescent="0.2">
      <c r="A15" s="66" t="s">
        <v>44</v>
      </c>
      <c r="B15" s="74" t="s">
        <v>45</v>
      </c>
      <c r="C15" s="66" t="s">
        <v>46</v>
      </c>
      <c r="D15" s="66">
        <v>17464.792266</v>
      </c>
      <c r="E15" s="65">
        <v>288.86</v>
      </c>
      <c r="F15" s="66">
        <v>0</v>
      </c>
      <c r="G15" s="66">
        <v>0</v>
      </c>
      <c r="H15" s="66">
        <v>0</v>
      </c>
      <c r="I15" s="66">
        <v>0</v>
      </c>
      <c r="J15" s="66">
        <v>0</v>
      </c>
      <c r="K15" s="66">
        <v>288.86</v>
      </c>
      <c r="L15" s="66">
        <v>0</v>
      </c>
      <c r="M15" s="80">
        <v>17034.402266000001</v>
      </c>
      <c r="N15" s="66">
        <v>0</v>
      </c>
      <c r="O15" s="66">
        <v>0</v>
      </c>
      <c r="P15" s="66">
        <v>0</v>
      </c>
      <c r="Q15" s="66">
        <v>0</v>
      </c>
      <c r="R15" s="77">
        <v>141.53</v>
      </c>
      <c r="S15" s="66">
        <v>0</v>
      </c>
      <c r="T15" s="66">
        <v>0</v>
      </c>
      <c r="U15" s="66">
        <v>0</v>
      </c>
      <c r="V15" s="66">
        <v>110</v>
      </c>
      <c r="W15" s="66">
        <v>0</v>
      </c>
      <c r="X15" s="76">
        <v>0</v>
      </c>
      <c r="Y15" s="66">
        <v>0</v>
      </c>
      <c r="Z15" s="66">
        <v>0</v>
      </c>
      <c r="AA15" s="66">
        <v>0</v>
      </c>
      <c r="AB15" s="66">
        <v>0</v>
      </c>
      <c r="AC15" s="66">
        <v>0</v>
      </c>
      <c r="AD15" s="66">
        <v>0</v>
      </c>
      <c r="AE15" s="66">
        <v>0</v>
      </c>
      <c r="AF15" s="66">
        <v>0</v>
      </c>
      <c r="AG15" s="66">
        <v>0</v>
      </c>
      <c r="AH15" s="66">
        <v>0</v>
      </c>
      <c r="AI15" s="76">
        <v>28.930000000000003</v>
      </c>
      <c r="AJ15" s="66">
        <v>0</v>
      </c>
      <c r="AK15" s="66">
        <v>0</v>
      </c>
      <c r="AL15" s="66">
        <v>0</v>
      </c>
      <c r="AM15" s="66">
        <v>8.5500000000000007</v>
      </c>
      <c r="AN15" s="66">
        <v>20.380000000000003</v>
      </c>
      <c r="AO15" s="66">
        <v>0</v>
      </c>
      <c r="AP15" s="76">
        <v>2.6</v>
      </c>
      <c r="AQ15" s="66">
        <v>0</v>
      </c>
      <c r="AR15" s="66">
        <v>0</v>
      </c>
      <c r="AS15" s="66">
        <v>0</v>
      </c>
      <c r="AT15" s="66">
        <v>0</v>
      </c>
      <c r="AU15" s="66">
        <v>0</v>
      </c>
      <c r="AV15" s="66">
        <v>2.6</v>
      </c>
      <c r="AW15" s="66">
        <v>0</v>
      </c>
      <c r="AX15" s="66">
        <v>0</v>
      </c>
      <c r="AY15" s="66">
        <v>0</v>
      </c>
      <c r="AZ15" s="66">
        <v>0</v>
      </c>
      <c r="BA15" s="66">
        <v>0</v>
      </c>
      <c r="BB15" s="66">
        <v>0</v>
      </c>
      <c r="BC15" s="66">
        <v>0</v>
      </c>
      <c r="BD15" s="76">
        <v>0</v>
      </c>
      <c r="BE15" s="66">
        <v>0</v>
      </c>
      <c r="BF15" s="66">
        <v>0</v>
      </c>
      <c r="BG15" s="66">
        <v>0</v>
      </c>
      <c r="BH15" s="78">
        <v>0</v>
      </c>
      <c r="BI15" s="66">
        <v>0</v>
      </c>
      <c r="BJ15" s="66">
        <v>0</v>
      </c>
      <c r="BK15" s="66">
        <v>0</v>
      </c>
      <c r="BL15" s="66">
        <v>0</v>
      </c>
      <c r="BM15" s="76"/>
      <c r="BN15" s="79">
        <v>430.39</v>
      </c>
      <c r="BO15" s="76">
        <v>17754.942266000002</v>
      </c>
    </row>
    <row r="16" spans="1:69" x14ac:dyDescent="0.2">
      <c r="A16" s="66"/>
      <c r="B16" s="81" t="s">
        <v>47</v>
      </c>
      <c r="C16" s="68" t="s">
        <v>48</v>
      </c>
      <c r="D16" s="66">
        <v>4670.3633380000001</v>
      </c>
      <c r="E16" s="65">
        <v>0</v>
      </c>
      <c r="F16" s="66">
        <v>0</v>
      </c>
      <c r="G16" s="66">
        <v>0</v>
      </c>
      <c r="H16" s="66">
        <v>0</v>
      </c>
      <c r="I16" s="66">
        <v>0</v>
      </c>
      <c r="J16" s="66">
        <v>0</v>
      </c>
      <c r="K16" s="66">
        <v>0</v>
      </c>
      <c r="L16" s="66">
        <v>0</v>
      </c>
      <c r="M16" s="66">
        <v>0</v>
      </c>
      <c r="N16" s="82">
        <v>4670.3633380000001</v>
      </c>
      <c r="O16" s="66">
        <v>0</v>
      </c>
      <c r="P16" s="66">
        <v>0</v>
      </c>
      <c r="Q16" s="66">
        <v>0</v>
      </c>
      <c r="R16" s="77">
        <v>0</v>
      </c>
      <c r="S16" s="66">
        <v>0</v>
      </c>
      <c r="T16" s="66">
        <v>0</v>
      </c>
      <c r="U16" s="66">
        <v>0</v>
      </c>
      <c r="V16" s="66">
        <v>0</v>
      </c>
      <c r="W16" s="66">
        <v>0</v>
      </c>
      <c r="X16" s="76">
        <v>0</v>
      </c>
      <c r="Y16" s="66">
        <v>0</v>
      </c>
      <c r="Z16" s="66">
        <v>0</v>
      </c>
      <c r="AA16" s="66">
        <v>0</v>
      </c>
      <c r="AB16" s="66">
        <v>0</v>
      </c>
      <c r="AC16" s="66">
        <v>0</v>
      </c>
      <c r="AD16" s="66">
        <v>0</v>
      </c>
      <c r="AE16" s="66">
        <v>0</v>
      </c>
      <c r="AF16" s="66">
        <v>0</v>
      </c>
      <c r="AG16" s="66">
        <v>0</v>
      </c>
      <c r="AH16" s="66">
        <v>0</v>
      </c>
      <c r="AI16" s="76">
        <v>0</v>
      </c>
      <c r="AJ16" s="66">
        <v>0</v>
      </c>
      <c r="AK16" s="66">
        <v>0</v>
      </c>
      <c r="AL16" s="66">
        <v>0</v>
      </c>
      <c r="AM16" s="66">
        <v>0</v>
      </c>
      <c r="AN16" s="66">
        <v>0</v>
      </c>
      <c r="AO16" s="66">
        <v>0</v>
      </c>
      <c r="AP16" s="76">
        <v>0</v>
      </c>
      <c r="AQ16" s="66">
        <v>0</v>
      </c>
      <c r="AR16" s="66">
        <v>0</v>
      </c>
      <c r="AS16" s="66">
        <v>0</v>
      </c>
      <c r="AT16" s="66">
        <v>0</v>
      </c>
      <c r="AU16" s="66">
        <v>0</v>
      </c>
      <c r="AV16" s="66">
        <v>0</v>
      </c>
      <c r="AW16" s="66">
        <v>0</v>
      </c>
      <c r="AX16" s="66">
        <v>0</v>
      </c>
      <c r="AY16" s="66">
        <v>0</v>
      </c>
      <c r="AZ16" s="66">
        <v>0</v>
      </c>
      <c r="BA16" s="66">
        <v>0</v>
      </c>
      <c r="BB16" s="66">
        <v>0</v>
      </c>
      <c r="BC16" s="66">
        <v>0</v>
      </c>
      <c r="BD16" s="76">
        <v>0</v>
      </c>
      <c r="BE16" s="66">
        <v>0</v>
      </c>
      <c r="BF16" s="66">
        <v>0</v>
      </c>
      <c r="BG16" s="66">
        <v>0</v>
      </c>
      <c r="BH16" s="78">
        <v>0</v>
      </c>
      <c r="BI16" s="66">
        <v>0</v>
      </c>
      <c r="BJ16" s="66">
        <v>0</v>
      </c>
      <c r="BK16" s="66">
        <v>0</v>
      </c>
      <c r="BL16" s="66">
        <v>0</v>
      </c>
      <c r="BM16" s="76"/>
      <c r="BN16" s="79">
        <v>0</v>
      </c>
      <c r="BO16" s="76">
        <v>4670.3633380000001</v>
      </c>
    </row>
    <row r="17" spans="1:69" x14ac:dyDescent="0.2">
      <c r="A17" s="66" t="s">
        <v>49</v>
      </c>
      <c r="B17" s="74" t="s">
        <v>50</v>
      </c>
      <c r="C17" s="66" t="s">
        <v>51</v>
      </c>
      <c r="D17" s="66">
        <v>142.440945</v>
      </c>
      <c r="E17" s="65">
        <v>0</v>
      </c>
      <c r="F17" s="66">
        <v>0</v>
      </c>
      <c r="G17" s="66">
        <v>0</v>
      </c>
      <c r="H17" s="66">
        <v>0</v>
      </c>
      <c r="I17" s="66">
        <v>0</v>
      </c>
      <c r="J17" s="66">
        <v>0</v>
      </c>
      <c r="K17" s="66">
        <v>0</v>
      </c>
      <c r="L17" s="66">
        <v>0</v>
      </c>
      <c r="M17" s="66">
        <v>0</v>
      </c>
      <c r="N17" s="66">
        <v>0</v>
      </c>
      <c r="O17" s="80">
        <v>138.93094500000001</v>
      </c>
      <c r="P17" s="66">
        <v>0</v>
      </c>
      <c r="Q17" s="66">
        <v>0</v>
      </c>
      <c r="R17" s="77">
        <v>3.5099999999999993</v>
      </c>
      <c r="S17" s="66">
        <v>0.68000000000000016</v>
      </c>
      <c r="T17" s="66">
        <v>0.48000000000000004</v>
      </c>
      <c r="U17" s="66">
        <v>0</v>
      </c>
      <c r="V17" s="66">
        <v>0</v>
      </c>
      <c r="W17" s="66">
        <v>0</v>
      </c>
      <c r="X17" s="76">
        <v>0</v>
      </c>
      <c r="Y17" s="66">
        <v>0</v>
      </c>
      <c r="Z17" s="66">
        <v>0</v>
      </c>
      <c r="AA17" s="66">
        <v>0</v>
      </c>
      <c r="AB17" s="66">
        <v>0</v>
      </c>
      <c r="AC17" s="66">
        <v>0</v>
      </c>
      <c r="AD17" s="66">
        <v>0</v>
      </c>
      <c r="AE17" s="66">
        <v>0</v>
      </c>
      <c r="AF17" s="66">
        <v>0</v>
      </c>
      <c r="AG17" s="66">
        <v>0</v>
      </c>
      <c r="AH17" s="66">
        <v>0</v>
      </c>
      <c r="AI17" s="76">
        <v>1.5</v>
      </c>
      <c r="AJ17" s="66">
        <v>0</v>
      </c>
      <c r="AK17" s="66">
        <v>1.5</v>
      </c>
      <c r="AL17" s="66">
        <v>0</v>
      </c>
      <c r="AM17" s="66">
        <v>0</v>
      </c>
      <c r="AN17" s="66">
        <v>0</v>
      </c>
      <c r="AO17" s="66">
        <v>0</v>
      </c>
      <c r="AP17" s="76">
        <v>0.85000000000000009</v>
      </c>
      <c r="AQ17" s="66">
        <v>0</v>
      </c>
      <c r="AR17" s="66">
        <v>0.35000000000000003</v>
      </c>
      <c r="AS17" s="66">
        <v>0</v>
      </c>
      <c r="AT17" s="66">
        <v>0</v>
      </c>
      <c r="AU17" s="66">
        <v>0</v>
      </c>
      <c r="AV17" s="66">
        <v>0</v>
      </c>
      <c r="AW17" s="66">
        <v>0</v>
      </c>
      <c r="AX17" s="66">
        <v>0</v>
      </c>
      <c r="AY17" s="66">
        <v>0</v>
      </c>
      <c r="AZ17" s="66">
        <v>0.5</v>
      </c>
      <c r="BA17" s="66">
        <v>0</v>
      </c>
      <c r="BB17" s="66">
        <v>0</v>
      </c>
      <c r="BC17" s="66">
        <v>0</v>
      </c>
      <c r="BD17" s="76">
        <v>0</v>
      </c>
      <c r="BE17" s="66">
        <v>0</v>
      </c>
      <c r="BF17" s="66">
        <v>0</v>
      </c>
      <c r="BG17" s="66">
        <v>0</v>
      </c>
      <c r="BH17" s="78">
        <v>0</v>
      </c>
      <c r="BI17" s="66">
        <v>0</v>
      </c>
      <c r="BJ17" s="66">
        <v>0</v>
      </c>
      <c r="BK17" s="66">
        <v>0</v>
      </c>
      <c r="BL17" s="66">
        <v>0</v>
      </c>
      <c r="BM17" s="76"/>
      <c r="BN17" s="79">
        <v>3.5099999999999993</v>
      </c>
      <c r="BO17" s="76">
        <v>138.93094500000001</v>
      </c>
    </row>
    <row r="18" spans="1:69" x14ac:dyDescent="0.2">
      <c r="A18" s="66" t="s">
        <v>52</v>
      </c>
      <c r="B18" s="74" t="s">
        <v>53</v>
      </c>
      <c r="C18" s="66" t="s">
        <v>54</v>
      </c>
      <c r="D18" s="66">
        <v>16.98451</v>
      </c>
      <c r="E18" s="65">
        <v>0</v>
      </c>
      <c r="F18" s="66">
        <v>0</v>
      </c>
      <c r="G18" s="66">
        <v>0</v>
      </c>
      <c r="H18" s="66">
        <v>0</v>
      </c>
      <c r="I18" s="66">
        <v>0</v>
      </c>
      <c r="J18" s="66">
        <v>0</v>
      </c>
      <c r="K18" s="66">
        <v>0</v>
      </c>
      <c r="L18" s="66">
        <v>0</v>
      </c>
      <c r="M18" s="66">
        <v>0</v>
      </c>
      <c r="N18" s="66">
        <v>0</v>
      </c>
      <c r="O18" s="66">
        <v>0</v>
      </c>
      <c r="P18" s="80">
        <v>16.98451</v>
      </c>
      <c r="Q18" s="66">
        <v>0</v>
      </c>
      <c r="R18" s="77">
        <v>0</v>
      </c>
      <c r="S18" s="66">
        <v>0</v>
      </c>
      <c r="T18" s="66">
        <v>0</v>
      </c>
      <c r="U18" s="66">
        <v>0</v>
      </c>
      <c r="V18" s="66">
        <v>0</v>
      </c>
      <c r="W18" s="66">
        <v>0</v>
      </c>
      <c r="X18" s="76">
        <v>0</v>
      </c>
      <c r="Y18" s="66">
        <v>0</v>
      </c>
      <c r="Z18" s="66">
        <v>0</v>
      </c>
      <c r="AA18" s="66">
        <v>0</v>
      </c>
      <c r="AB18" s="66">
        <v>0</v>
      </c>
      <c r="AC18" s="66">
        <v>0</v>
      </c>
      <c r="AD18" s="66">
        <v>0</v>
      </c>
      <c r="AE18" s="66">
        <v>0</v>
      </c>
      <c r="AF18" s="66">
        <v>0</v>
      </c>
      <c r="AG18" s="66">
        <v>0</v>
      </c>
      <c r="AH18" s="66">
        <v>0</v>
      </c>
      <c r="AI18" s="76">
        <v>0</v>
      </c>
      <c r="AJ18" s="66">
        <v>0</v>
      </c>
      <c r="AK18" s="66">
        <v>0</v>
      </c>
      <c r="AL18" s="66">
        <v>0</v>
      </c>
      <c r="AM18" s="66">
        <v>0</v>
      </c>
      <c r="AN18" s="66">
        <v>0</v>
      </c>
      <c r="AO18" s="66">
        <v>0</v>
      </c>
      <c r="AP18" s="76">
        <v>0</v>
      </c>
      <c r="AQ18" s="66">
        <v>0</v>
      </c>
      <c r="AR18" s="66">
        <v>0</v>
      </c>
      <c r="AS18" s="66">
        <v>0</v>
      </c>
      <c r="AT18" s="66">
        <v>0</v>
      </c>
      <c r="AU18" s="66">
        <v>0</v>
      </c>
      <c r="AV18" s="66">
        <v>0</v>
      </c>
      <c r="AW18" s="66">
        <v>0</v>
      </c>
      <c r="AX18" s="66">
        <v>0</v>
      </c>
      <c r="AY18" s="66">
        <v>0</v>
      </c>
      <c r="AZ18" s="66">
        <v>0</v>
      </c>
      <c r="BA18" s="66">
        <v>0</v>
      </c>
      <c r="BB18" s="66">
        <v>0</v>
      </c>
      <c r="BC18" s="66">
        <v>0</v>
      </c>
      <c r="BD18" s="76">
        <v>0</v>
      </c>
      <c r="BE18" s="66">
        <v>0</v>
      </c>
      <c r="BF18" s="66">
        <v>0</v>
      </c>
      <c r="BG18" s="66">
        <v>0</v>
      </c>
      <c r="BH18" s="78">
        <v>0</v>
      </c>
      <c r="BI18" s="66">
        <v>0</v>
      </c>
      <c r="BJ18" s="66">
        <v>0</v>
      </c>
      <c r="BK18" s="66">
        <v>0</v>
      </c>
      <c r="BL18" s="66">
        <v>0</v>
      </c>
      <c r="BM18" s="76"/>
      <c r="BN18" s="79">
        <v>0</v>
      </c>
      <c r="BO18" s="76">
        <v>466.98451</v>
      </c>
    </row>
    <row r="19" spans="1:69" ht="24" x14ac:dyDescent="0.2">
      <c r="A19" s="66" t="s">
        <v>55</v>
      </c>
      <c r="B19" s="74" t="s">
        <v>56</v>
      </c>
      <c r="C19" s="66" t="s">
        <v>57</v>
      </c>
      <c r="D19" s="66">
        <v>0</v>
      </c>
      <c r="E19" s="65">
        <v>0</v>
      </c>
      <c r="F19" s="66">
        <v>0</v>
      </c>
      <c r="G19" s="66">
        <v>0</v>
      </c>
      <c r="H19" s="66">
        <v>0</v>
      </c>
      <c r="I19" s="66">
        <v>0</v>
      </c>
      <c r="J19" s="66">
        <v>0</v>
      </c>
      <c r="K19" s="66">
        <v>0</v>
      </c>
      <c r="L19" s="66">
        <v>0</v>
      </c>
      <c r="M19" s="66">
        <v>0</v>
      </c>
      <c r="N19" s="66">
        <v>0</v>
      </c>
      <c r="O19" s="66">
        <v>0</v>
      </c>
      <c r="P19" s="66">
        <v>0</v>
      </c>
      <c r="Q19" s="80">
        <v>0</v>
      </c>
      <c r="R19" s="77">
        <v>0</v>
      </c>
      <c r="S19" s="66">
        <v>0</v>
      </c>
      <c r="T19" s="66">
        <v>0</v>
      </c>
      <c r="U19" s="66">
        <v>0</v>
      </c>
      <c r="V19" s="66">
        <v>0</v>
      </c>
      <c r="W19" s="66">
        <v>0</v>
      </c>
      <c r="X19" s="76">
        <v>0</v>
      </c>
      <c r="Y19" s="66">
        <v>0</v>
      </c>
      <c r="Z19" s="66">
        <v>0</v>
      </c>
      <c r="AA19" s="66">
        <v>0</v>
      </c>
      <c r="AB19" s="66">
        <v>0</v>
      </c>
      <c r="AC19" s="66">
        <v>0</v>
      </c>
      <c r="AD19" s="66">
        <v>0</v>
      </c>
      <c r="AE19" s="66">
        <v>0</v>
      </c>
      <c r="AF19" s="66">
        <v>0</v>
      </c>
      <c r="AG19" s="66">
        <v>0</v>
      </c>
      <c r="AH19" s="66">
        <v>0</v>
      </c>
      <c r="AI19" s="76">
        <v>0</v>
      </c>
      <c r="AJ19" s="66">
        <v>0</v>
      </c>
      <c r="AK19" s="66">
        <v>0</v>
      </c>
      <c r="AL19" s="66">
        <v>0</v>
      </c>
      <c r="AM19" s="66">
        <v>0</v>
      </c>
      <c r="AN19" s="66">
        <v>0</v>
      </c>
      <c r="AO19" s="66">
        <v>0</v>
      </c>
      <c r="AP19" s="76">
        <v>0</v>
      </c>
      <c r="AQ19" s="66">
        <v>0</v>
      </c>
      <c r="AR19" s="66">
        <v>0</v>
      </c>
      <c r="AS19" s="66">
        <v>0</v>
      </c>
      <c r="AT19" s="66">
        <v>0</v>
      </c>
      <c r="AU19" s="66">
        <v>0</v>
      </c>
      <c r="AV19" s="66">
        <v>0</v>
      </c>
      <c r="AW19" s="66">
        <v>0</v>
      </c>
      <c r="AX19" s="66">
        <v>0</v>
      </c>
      <c r="AY19" s="66">
        <v>0</v>
      </c>
      <c r="AZ19" s="66">
        <v>0</v>
      </c>
      <c r="BA19" s="66">
        <v>0</v>
      </c>
      <c r="BB19" s="66">
        <v>0</v>
      </c>
      <c r="BC19" s="66">
        <v>0</v>
      </c>
      <c r="BD19" s="76">
        <v>0</v>
      </c>
      <c r="BE19" s="76"/>
      <c r="BF19" s="66">
        <v>0</v>
      </c>
      <c r="BG19" s="66">
        <v>0</v>
      </c>
      <c r="BH19" s="78">
        <v>0</v>
      </c>
      <c r="BI19" s="66">
        <v>0</v>
      </c>
      <c r="BJ19" s="66">
        <v>0</v>
      </c>
      <c r="BK19" s="66">
        <v>0</v>
      </c>
      <c r="BL19" s="66">
        <v>0</v>
      </c>
      <c r="BM19" s="76"/>
      <c r="BN19" s="79">
        <v>0</v>
      </c>
      <c r="BO19" s="76">
        <v>0</v>
      </c>
    </row>
    <row r="20" spans="1:69" s="60" customFormat="1" x14ac:dyDescent="0.2">
      <c r="A20" s="63">
        <v>2</v>
      </c>
      <c r="B20" s="73" t="s">
        <v>58</v>
      </c>
      <c r="C20" s="63" t="s">
        <v>59</v>
      </c>
      <c r="D20" s="63">
        <v>6515.516814999999</v>
      </c>
      <c r="E20" s="63">
        <v>0</v>
      </c>
      <c r="F20" s="63">
        <v>0</v>
      </c>
      <c r="G20" s="63">
        <v>0</v>
      </c>
      <c r="H20" s="63">
        <v>0</v>
      </c>
      <c r="I20" s="63">
        <v>0</v>
      </c>
      <c r="J20" s="63">
        <v>0</v>
      </c>
      <c r="K20" s="63">
        <v>0</v>
      </c>
      <c r="L20" s="63">
        <v>0</v>
      </c>
      <c r="M20" s="63">
        <v>0</v>
      </c>
      <c r="N20" s="63">
        <v>0</v>
      </c>
      <c r="O20" s="63">
        <v>0</v>
      </c>
      <c r="P20" s="63">
        <v>0</v>
      </c>
      <c r="Q20" s="63">
        <v>0</v>
      </c>
      <c r="R20" s="77">
        <v>6515.516814999999</v>
      </c>
      <c r="S20" s="63">
        <v>0.16</v>
      </c>
      <c r="T20" s="63">
        <v>0.13000000000000256</v>
      </c>
      <c r="U20" s="63">
        <v>0</v>
      </c>
      <c r="V20" s="63">
        <v>0</v>
      </c>
      <c r="W20" s="63">
        <v>0.8</v>
      </c>
      <c r="X20" s="63">
        <v>0.8600000000000021</v>
      </c>
      <c r="Y20" s="63">
        <v>0.49</v>
      </c>
      <c r="Z20" s="63">
        <v>0</v>
      </c>
      <c r="AA20" s="63">
        <v>0</v>
      </c>
      <c r="AB20" s="63">
        <v>0.36999999999999744</v>
      </c>
      <c r="AC20" s="63">
        <v>0</v>
      </c>
      <c r="AD20" s="63">
        <v>0</v>
      </c>
      <c r="AE20" s="63">
        <v>0</v>
      </c>
      <c r="AF20" s="63">
        <v>0</v>
      </c>
      <c r="AG20" s="63">
        <v>0</v>
      </c>
      <c r="AH20" s="63">
        <v>0</v>
      </c>
      <c r="AI20" s="63">
        <v>20.71</v>
      </c>
      <c r="AJ20" s="63">
        <v>0</v>
      </c>
      <c r="AK20" s="63">
        <v>0.1</v>
      </c>
      <c r="AL20" s="63">
        <v>0</v>
      </c>
      <c r="AM20" s="63">
        <v>19.879999999999995</v>
      </c>
      <c r="AN20" s="63">
        <v>0.73</v>
      </c>
      <c r="AO20" s="63">
        <v>0</v>
      </c>
      <c r="AP20" s="63">
        <v>7.99</v>
      </c>
      <c r="AQ20" s="63">
        <v>0.16999999999995907</v>
      </c>
      <c r="AR20" s="63">
        <v>5.1100000000000136</v>
      </c>
      <c r="AS20" s="63">
        <v>0</v>
      </c>
      <c r="AT20" s="63">
        <v>0</v>
      </c>
      <c r="AU20" s="63">
        <v>0</v>
      </c>
      <c r="AV20" s="63">
        <v>0</v>
      </c>
      <c r="AW20" s="63">
        <v>0</v>
      </c>
      <c r="AX20" s="63">
        <v>0</v>
      </c>
      <c r="AY20" s="63">
        <v>0.74</v>
      </c>
      <c r="AZ20" s="63">
        <v>1.9700000000000006</v>
      </c>
      <c r="BA20" s="63">
        <v>0</v>
      </c>
      <c r="BB20" s="63">
        <v>0</v>
      </c>
      <c r="BC20" s="63">
        <v>0</v>
      </c>
      <c r="BD20" s="63">
        <v>0</v>
      </c>
      <c r="BE20" s="63">
        <v>0</v>
      </c>
      <c r="BF20" s="63">
        <v>0</v>
      </c>
      <c r="BG20" s="63">
        <v>0</v>
      </c>
      <c r="BH20" s="63">
        <v>0</v>
      </c>
      <c r="BI20" s="63">
        <v>0</v>
      </c>
      <c r="BJ20" s="63">
        <v>0</v>
      </c>
      <c r="BK20" s="63">
        <v>0</v>
      </c>
      <c r="BL20" s="63">
        <v>0</v>
      </c>
      <c r="BM20" s="63">
        <v>0</v>
      </c>
      <c r="BN20" s="63">
        <v>30.65</v>
      </c>
      <c r="BO20" s="63">
        <v>8996.7544150000012</v>
      </c>
      <c r="BQ20" s="60">
        <v>-2.2609999996348051E-3</v>
      </c>
    </row>
    <row r="21" spans="1:69" ht="24" x14ac:dyDescent="0.2">
      <c r="A21" s="66" t="s">
        <v>60</v>
      </c>
      <c r="B21" s="74" t="s">
        <v>61</v>
      </c>
      <c r="C21" s="66" t="s">
        <v>62</v>
      </c>
      <c r="D21" s="66">
        <v>482.48366700000003</v>
      </c>
      <c r="E21" s="65">
        <v>0</v>
      </c>
      <c r="F21" s="66">
        <v>0</v>
      </c>
      <c r="G21" s="66"/>
      <c r="H21" s="76"/>
      <c r="I21" s="76"/>
      <c r="J21" s="76"/>
      <c r="K21" s="76"/>
      <c r="L21" s="76"/>
      <c r="M21" s="76"/>
      <c r="N21" s="83"/>
      <c r="O21" s="76"/>
      <c r="P21" s="76"/>
      <c r="Q21" s="76"/>
      <c r="R21" s="77">
        <v>1.1299999999999999</v>
      </c>
      <c r="S21" s="80">
        <v>481.35366700000003</v>
      </c>
      <c r="T21" s="66">
        <v>0</v>
      </c>
      <c r="U21" s="66">
        <v>0</v>
      </c>
      <c r="V21" s="66">
        <v>0</v>
      </c>
      <c r="W21" s="66">
        <v>0</v>
      </c>
      <c r="X21" s="76">
        <v>0.05</v>
      </c>
      <c r="Y21" s="66">
        <v>0</v>
      </c>
      <c r="Z21" s="66">
        <v>0</v>
      </c>
      <c r="AA21" s="66">
        <v>0</v>
      </c>
      <c r="AB21" s="66">
        <v>0.05</v>
      </c>
      <c r="AC21" s="66">
        <v>0</v>
      </c>
      <c r="AD21" s="66">
        <v>0</v>
      </c>
      <c r="AE21" s="66">
        <v>0</v>
      </c>
      <c r="AF21" s="66">
        <v>0</v>
      </c>
      <c r="AG21" s="66">
        <v>0</v>
      </c>
      <c r="AH21" s="66">
        <v>0</v>
      </c>
      <c r="AI21" s="76">
        <v>0.67999999999999994</v>
      </c>
      <c r="AJ21" s="66">
        <v>0</v>
      </c>
      <c r="AK21" s="66">
        <v>0.1</v>
      </c>
      <c r="AL21" s="66">
        <v>0</v>
      </c>
      <c r="AM21" s="66">
        <v>0</v>
      </c>
      <c r="AN21" s="66">
        <v>0.57999999999999996</v>
      </c>
      <c r="AO21" s="66">
        <v>0</v>
      </c>
      <c r="AP21" s="76">
        <v>0.4</v>
      </c>
      <c r="AQ21" s="66">
        <v>0</v>
      </c>
      <c r="AR21" s="66">
        <v>0.4</v>
      </c>
      <c r="AS21" s="66">
        <v>0</v>
      </c>
      <c r="AT21" s="66">
        <v>0</v>
      </c>
      <c r="AU21" s="66">
        <v>0</v>
      </c>
      <c r="AV21" s="66">
        <v>0</v>
      </c>
      <c r="AW21" s="66">
        <v>0</v>
      </c>
      <c r="AX21" s="66">
        <v>0</v>
      </c>
      <c r="AY21" s="66">
        <v>0</v>
      </c>
      <c r="AZ21" s="66">
        <v>0</v>
      </c>
      <c r="BA21" s="66">
        <v>0</v>
      </c>
      <c r="BB21" s="66">
        <v>0</v>
      </c>
      <c r="BC21" s="66">
        <v>0</v>
      </c>
      <c r="BD21" s="76">
        <v>0</v>
      </c>
      <c r="BE21" s="76"/>
      <c r="BF21" s="76"/>
      <c r="BG21" s="76"/>
      <c r="BH21" s="78">
        <v>0</v>
      </c>
      <c r="BI21" s="76"/>
      <c r="BJ21" s="76"/>
      <c r="BK21" s="76"/>
      <c r="BL21" s="76"/>
      <c r="BM21" s="76"/>
      <c r="BN21" s="79">
        <v>1.1299999999999999</v>
      </c>
      <c r="BO21" s="76">
        <v>778.6366670000001</v>
      </c>
    </row>
    <row r="22" spans="1:69" ht="24" x14ac:dyDescent="0.2">
      <c r="A22" s="66" t="s">
        <v>63</v>
      </c>
      <c r="B22" s="74" t="s">
        <v>64</v>
      </c>
      <c r="C22" s="66" t="s">
        <v>65</v>
      </c>
      <c r="D22" s="66">
        <v>55.578375999999999</v>
      </c>
      <c r="E22" s="65">
        <v>0</v>
      </c>
      <c r="F22" s="66">
        <v>0</v>
      </c>
      <c r="G22" s="66"/>
      <c r="H22" s="76"/>
      <c r="I22" s="76"/>
      <c r="J22" s="76"/>
      <c r="K22" s="76"/>
      <c r="L22" s="76"/>
      <c r="M22" s="76"/>
      <c r="N22" s="83"/>
      <c r="O22" s="76"/>
      <c r="P22" s="76"/>
      <c r="Q22" s="76"/>
      <c r="R22" s="77">
        <v>4.88</v>
      </c>
      <c r="S22" s="66">
        <v>0</v>
      </c>
      <c r="T22" s="80">
        <v>50.698375999999996</v>
      </c>
      <c r="U22" s="66">
        <v>0</v>
      </c>
      <c r="V22" s="66">
        <v>0</v>
      </c>
      <c r="W22" s="66">
        <v>0.4</v>
      </c>
      <c r="X22" s="76">
        <v>0</v>
      </c>
      <c r="Y22" s="66">
        <v>0</v>
      </c>
      <c r="Z22" s="66">
        <v>0</v>
      </c>
      <c r="AA22" s="66">
        <v>0</v>
      </c>
      <c r="AB22" s="66">
        <v>0</v>
      </c>
      <c r="AC22" s="66">
        <v>0</v>
      </c>
      <c r="AD22" s="66">
        <v>0</v>
      </c>
      <c r="AE22" s="66">
        <v>0</v>
      </c>
      <c r="AF22" s="66">
        <v>0</v>
      </c>
      <c r="AG22" s="66">
        <v>0</v>
      </c>
      <c r="AH22" s="66">
        <v>0</v>
      </c>
      <c r="AI22" s="76">
        <v>3.11</v>
      </c>
      <c r="AJ22" s="66">
        <v>0</v>
      </c>
      <c r="AK22" s="66">
        <v>0</v>
      </c>
      <c r="AL22" s="66">
        <v>0</v>
      </c>
      <c r="AM22" s="66">
        <v>3.11</v>
      </c>
      <c r="AN22" s="66">
        <v>0</v>
      </c>
      <c r="AO22" s="66">
        <v>0</v>
      </c>
      <c r="AP22" s="76">
        <v>1.37</v>
      </c>
      <c r="AQ22" s="66">
        <v>0</v>
      </c>
      <c r="AR22" s="66">
        <v>0</v>
      </c>
      <c r="AS22" s="66">
        <v>0</v>
      </c>
      <c r="AT22" s="66">
        <v>0</v>
      </c>
      <c r="AU22" s="66">
        <v>0</v>
      </c>
      <c r="AV22" s="66">
        <v>0</v>
      </c>
      <c r="AW22" s="66">
        <v>0</v>
      </c>
      <c r="AX22" s="66">
        <v>0</v>
      </c>
      <c r="AY22" s="66">
        <v>0</v>
      </c>
      <c r="AZ22" s="66">
        <v>1.37</v>
      </c>
      <c r="BA22" s="66">
        <v>0</v>
      </c>
      <c r="BB22" s="66">
        <v>0</v>
      </c>
      <c r="BC22" s="66">
        <v>0</v>
      </c>
      <c r="BD22" s="76">
        <v>0</v>
      </c>
      <c r="BE22" s="76"/>
      <c r="BF22" s="76"/>
      <c r="BG22" s="76"/>
      <c r="BH22" s="78">
        <v>0</v>
      </c>
      <c r="BI22" s="76"/>
      <c r="BJ22" s="76"/>
      <c r="BK22" s="76"/>
      <c r="BL22" s="76"/>
      <c r="BM22" s="76"/>
      <c r="BN22" s="79">
        <v>4.88</v>
      </c>
      <c r="BO22" s="76">
        <v>110.38837599999999</v>
      </c>
    </row>
    <row r="23" spans="1:69" x14ac:dyDescent="0.2">
      <c r="A23" s="66" t="s">
        <v>66</v>
      </c>
      <c r="B23" s="74" t="s">
        <v>67</v>
      </c>
      <c r="C23" s="66" t="s">
        <v>68</v>
      </c>
      <c r="D23" s="66">
        <v>12.610878</v>
      </c>
      <c r="E23" s="65">
        <v>0</v>
      </c>
      <c r="F23" s="66">
        <v>0</v>
      </c>
      <c r="G23" s="66"/>
      <c r="H23" s="76"/>
      <c r="I23" s="76"/>
      <c r="J23" s="76"/>
      <c r="K23" s="76"/>
      <c r="L23" s="76"/>
      <c r="M23" s="76"/>
      <c r="N23" s="83"/>
      <c r="O23" s="76"/>
      <c r="P23" s="76"/>
      <c r="Q23" s="76"/>
      <c r="R23" s="77">
        <v>1.83</v>
      </c>
      <c r="S23" s="66">
        <v>0</v>
      </c>
      <c r="T23" s="66">
        <v>0</v>
      </c>
      <c r="U23" s="80">
        <v>10.780878</v>
      </c>
      <c r="V23" s="66">
        <v>0</v>
      </c>
      <c r="W23" s="66">
        <v>0.2</v>
      </c>
      <c r="X23" s="76">
        <v>0</v>
      </c>
      <c r="Y23" s="66">
        <v>0</v>
      </c>
      <c r="Z23" s="66">
        <v>0</v>
      </c>
      <c r="AA23" s="66">
        <v>0</v>
      </c>
      <c r="AB23" s="66">
        <v>0</v>
      </c>
      <c r="AC23" s="66">
        <v>0</v>
      </c>
      <c r="AD23" s="66">
        <v>0</v>
      </c>
      <c r="AE23" s="66">
        <v>0</v>
      </c>
      <c r="AF23" s="66">
        <v>0</v>
      </c>
      <c r="AG23" s="66">
        <v>0</v>
      </c>
      <c r="AH23" s="66">
        <v>0</v>
      </c>
      <c r="AI23" s="76">
        <v>1.3900000000000001</v>
      </c>
      <c r="AJ23" s="66">
        <v>0</v>
      </c>
      <c r="AK23" s="66">
        <v>0</v>
      </c>
      <c r="AL23" s="66">
        <v>0</v>
      </c>
      <c r="AM23" s="66">
        <v>1.3900000000000001</v>
      </c>
      <c r="AN23" s="66">
        <v>0</v>
      </c>
      <c r="AO23" s="66">
        <v>0</v>
      </c>
      <c r="AP23" s="76">
        <v>0.24</v>
      </c>
      <c r="AQ23" s="66">
        <v>0</v>
      </c>
      <c r="AR23" s="66">
        <v>0</v>
      </c>
      <c r="AS23" s="66">
        <v>0</v>
      </c>
      <c r="AT23" s="66">
        <v>0</v>
      </c>
      <c r="AU23" s="66">
        <v>0</v>
      </c>
      <c r="AV23" s="66">
        <v>0</v>
      </c>
      <c r="AW23" s="66">
        <v>0</v>
      </c>
      <c r="AX23" s="66">
        <v>0</v>
      </c>
      <c r="AY23" s="66">
        <v>0.24</v>
      </c>
      <c r="AZ23" s="66">
        <v>0</v>
      </c>
      <c r="BA23" s="66">
        <v>0</v>
      </c>
      <c r="BB23" s="66">
        <v>0</v>
      </c>
      <c r="BC23" s="66">
        <v>0</v>
      </c>
      <c r="BD23" s="76">
        <v>0</v>
      </c>
      <c r="BE23" s="76"/>
      <c r="BF23" s="76"/>
      <c r="BG23" s="76"/>
      <c r="BH23" s="78">
        <v>0</v>
      </c>
      <c r="BI23" s="76"/>
      <c r="BJ23" s="76"/>
      <c r="BK23" s="76"/>
      <c r="BL23" s="76"/>
      <c r="BM23" s="76"/>
      <c r="BN23" s="79">
        <v>1.83</v>
      </c>
      <c r="BO23" s="76">
        <v>11.300877999999999</v>
      </c>
    </row>
    <row r="24" spans="1:69" x14ac:dyDescent="0.2">
      <c r="A24" s="66" t="s">
        <v>69</v>
      </c>
      <c r="B24" s="74" t="s">
        <v>70</v>
      </c>
      <c r="C24" s="66" t="s">
        <v>71</v>
      </c>
      <c r="D24" s="66">
        <v>0.55996100000000004</v>
      </c>
      <c r="E24" s="65">
        <v>0</v>
      </c>
      <c r="F24" s="66">
        <v>0</v>
      </c>
      <c r="G24" s="66"/>
      <c r="H24" s="76"/>
      <c r="I24" s="76"/>
      <c r="J24" s="76"/>
      <c r="K24" s="76"/>
      <c r="L24" s="76"/>
      <c r="M24" s="76"/>
      <c r="N24" s="83"/>
      <c r="O24" s="76"/>
      <c r="P24" s="76"/>
      <c r="Q24" s="76"/>
      <c r="R24" s="77">
        <v>0</v>
      </c>
      <c r="S24" s="66">
        <v>0</v>
      </c>
      <c r="T24" s="66">
        <v>0</v>
      </c>
      <c r="U24" s="66">
        <v>0</v>
      </c>
      <c r="V24" s="80">
        <v>0.55996100000000004</v>
      </c>
      <c r="W24" s="66">
        <v>0</v>
      </c>
      <c r="X24" s="76">
        <v>0</v>
      </c>
      <c r="Y24" s="66">
        <v>0</v>
      </c>
      <c r="Z24" s="66">
        <v>0</v>
      </c>
      <c r="AA24" s="66">
        <v>0</v>
      </c>
      <c r="AB24" s="66">
        <v>0</v>
      </c>
      <c r="AC24" s="66">
        <v>0</v>
      </c>
      <c r="AD24" s="66">
        <v>0</v>
      </c>
      <c r="AE24" s="66">
        <v>0</v>
      </c>
      <c r="AF24" s="66">
        <v>0</v>
      </c>
      <c r="AG24" s="66">
        <v>0</v>
      </c>
      <c r="AH24" s="66">
        <v>0</v>
      </c>
      <c r="AI24" s="76">
        <v>0</v>
      </c>
      <c r="AJ24" s="66">
        <v>0</v>
      </c>
      <c r="AK24" s="66">
        <v>0</v>
      </c>
      <c r="AL24" s="66">
        <v>0</v>
      </c>
      <c r="AM24" s="66">
        <v>0</v>
      </c>
      <c r="AN24" s="66">
        <v>0</v>
      </c>
      <c r="AO24" s="66">
        <v>0</v>
      </c>
      <c r="AP24" s="76">
        <v>0</v>
      </c>
      <c r="AQ24" s="66">
        <v>0</v>
      </c>
      <c r="AR24" s="66">
        <v>0</v>
      </c>
      <c r="AS24" s="66">
        <v>0</v>
      </c>
      <c r="AT24" s="66">
        <v>0</v>
      </c>
      <c r="AU24" s="66">
        <v>0</v>
      </c>
      <c r="AV24" s="66">
        <v>0</v>
      </c>
      <c r="AW24" s="66">
        <v>0</v>
      </c>
      <c r="AX24" s="66">
        <v>0</v>
      </c>
      <c r="AY24" s="66">
        <v>0</v>
      </c>
      <c r="AZ24" s="66">
        <v>0</v>
      </c>
      <c r="BA24" s="66">
        <v>0</v>
      </c>
      <c r="BB24" s="66">
        <v>0</v>
      </c>
      <c r="BC24" s="66">
        <v>0</v>
      </c>
      <c r="BD24" s="76">
        <v>0</v>
      </c>
      <c r="BE24" s="76"/>
      <c r="BF24" s="76"/>
      <c r="BG24" s="76"/>
      <c r="BH24" s="78">
        <v>0</v>
      </c>
      <c r="BI24" s="76"/>
      <c r="BJ24" s="76"/>
      <c r="BK24" s="76"/>
      <c r="BL24" s="76"/>
      <c r="BM24" s="76"/>
      <c r="BN24" s="79">
        <v>0</v>
      </c>
      <c r="BO24" s="76">
        <v>451.89996099999996</v>
      </c>
    </row>
    <row r="25" spans="1:69" ht="24" x14ac:dyDescent="0.2">
      <c r="A25" s="66" t="s">
        <v>72</v>
      </c>
      <c r="B25" s="74" t="s">
        <v>73</v>
      </c>
      <c r="C25" s="66" t="s">
        <v>74</v>
      </c>
      <c r="D25" s="66">
        <v>2.7795130000000001</v>
      </c>
      <c r="E25" s="65">
        <v>0</v>
      </c>
      <c r="F25" s="66">
        <v>0</v>
      </c>
      <c r="G25" s="66"/>
      <c r="H25" s="76"/>
      <c r="I25" s="76"/>
      <c r="J25" s="76"/>
      <c r="K25" s="76"/>
      <c r="L25" s="76"/>
      <c r="M25" s="76"/>
      <c r="N25" s="83"/>
      <c r="O25" s="76"/>
      <c r="P25" s="76"/>
      <c r="Q25" s="76"/>
      <c r="R25" s="77">
        <v>0</v>
      </c>
      <c r="S25" s="66">
        <v>0</v>
      </c>
      <c r="T25" s="66">
        <v>0</v>
      </c>
      <c r="U25" s="66">
        <v>0</v>
      </c>
      <c r="V25" s="66">
        <v>0</v>
      </c>
      <c r="W25" s="80">
        <v>2.7795130000000001</v>
      </c>
      <c r="X25" s="76">
        <v>0</v>
      </c>
      <c r="Y25" s="66">
        <v>0</v>
      </c>
      <c r="Z25" s="66">
        <v>0</v>
      </c>
      <c r="AA25" s="66">
        <v>0</v>
      </c>
      <c r="AB25" s="66">
        <v>0</v>
      </c>
      <c r="AC25" s="66">
        <v>0</v>
      </c>
      <c r="AD25" s="66">
        <v>0</v>
      </c>
      <c r="AE25" s="66">
        <v>0</v>
      </c>
      <c r="AF25" s="66">
        <v>0</v>
      </c>
      <c r="AG25" s="66">
        <v>0</v>
      </c>
      <c r="AH25" s="66">
        <v>0</v>
      </c>
      <c r="AI25" s="76">
        <v>0</v>
      </c>
      <c r="AJ25" s="66">
        <v>0</v>
      </c>
      <c r="AK25" s="66">
        <v>0</v>
      </c>
      <c r="AL25" s="66">
        <v>0</v>
      </c>
      <c r="AM25" s="66">
        <v>0</v>
      </c>
      <c r="AN25" s="66">
        <v>0</v>
      </c>
      <c r="AO25" s="66">
        <v>0</v>
      </c>
      <c r="AP25" s="76">
        <v>0</v>
      </c>
      <c r="AQ25" s="66">
        <v>0</v>
      </c>
      <c r="AR25" s="66">
        <v>0</v>
      </c>
      <c r="AS25" s="66">
        <v>0</v>
      </c>
      <c r="AT25" s="66">
        <v>0</v>
      </c>
      <c r="AU25" s="66">
        <v>0</v>
      </c>
      <c r="AV25" s="66">
        <v>0</v>
      </c>
      <c r="AW25" s="66">
        <v>0</v>
      </c>
      <c r="AX25" s="66">
        <v>0</v>
      </c>
      <c r="AY25" s="66">
        <v>0</v>
      </c>
      <c r="AZ25" s="66">
        <v>0</v>
      </c>
      <c r="BA25" s="66">
        <v>0</v>
      </c>
      <c r="BB25" s="66">
        <v>0</v>
      </c>
      <c r="BC25" s="66">
        <v>0</v>
      </c>
      <c r="BD25" s="76">
        <v>0</v>
      </c>
      <c r="BE25" s="76"/>
      <c r="BF25" s="76"/>
      <c r="BG25" s="76"/>
      <c r="BH25" s="78">
        <v>0</v>
      </c>
      <c r="BI25" s="76"/>
      <c r="BJ25" s="76"/>
      <c r="BK25" s="76"/>
      <c r="BL25" s="76"/>
      <c r="BM25" s="76"/>
      <c r="BN25" s="79">
        <v>0</v>
      </c>
      <c r="BO25" s="76">
        <v>7.429513</v>
      </c>
    </row>
    <row r="26" spans="1:69" x14ac:dyDescent="0.2">
      <c r="A26" s="66" t="s">
        <v>75</v>
      </c>
      <c r="B26" s="74" t="s">
        <v>76</v>
      </c>
      <c r="C26" s="66" t="s">
        <v>77</v>
      </c>
      <c r="D26" s="66">
        <v>60.640470000000001</v>
      </c>
      <c r="E26" s="65">
        <v>0</v>
      </c>
      <c r="F26" s="66">
        <v>0</v>
      </c>
      <c r="G26" s="66"/>
      <c r="H26" s="76"/>
      <c r="I26" s="76"/>
      <c r="J26" s="76"/>
      <c r="K26" s="76"/>
      <c r="L26" s="76"/>
      <c r="M26" s="76"/>
      <c r="N26" s="83"/>
      <c r="O26" s="76"/>
      <c r="P26" s="76"/>
      <c r="Q26" s="76"/>
      <c r="R26" s="77">
        <v>0</v>
      </c>
      <c r="S26" s="66">
        <v>0</v>
      </c>
      <c r="T26" s="66">
        <v>0</v>
      </c>
      <c r="U26" s="66">
        <v>0</v>
      </c>
      <c r="V26" s="66">
        <v>0</v>
      </c>
      <c r="W26" s="66">
        <v>0</v>
      </c>
      <c r="X26" s="80">
        <v>60.640470000000001</v>
      </c>
      <c r="Y26" s="66">
        <v>0</v>
      </c>
      <c r="Z26" s="66">
        <v>0</v>
      </c>
      <c r="AA26" s="66">
        <v>0</v>
      </c>
      <c r="AB26" s="66">
        <v>0</v>
      </c>
      <c r="AC26" s="66">
        <v>0</v>
      </c>
      <c r="AD26" s="66">
        <v>0</v>
      </c>
      <c r="AE26" s="66">
        <v>0</v>
      </c>
      <c r="AF26" s="66">
        <v>0</v>
      </c>
      <c r="AG26" s="66">
        <v>0</v>
      </c>
      <c r="AH26" s="66">
        <v>0</v>
      </c>
      <c r="AI26" s="76">
        <v>0</v>
      </c>
      <c r="AJ26" s="66">
        <v>0</v>
      </c>
      <c r="AK26" s="66">
        <v>0</v>
      </c>
      <c r="AL26" s="66">
        <v>0</v>
      </c>
      <c r="AM26" s="66">
        <v>0</v>
      </c>
      <c r="AN26" s="66">
        <v>0</v>
      </c>
      <c r="AO26" s="66">
        <v>0</v>
      </c>
      <c r="AP26" s="76">
        <v>0</v>
      </c>
      <c r="AQ26" s="66">
        <v>0</v>
      </c>
      <c r="AR26" s="66">
        <v>0</v>
      </c>
      <c r="AS26" s="66">
        <v>0</v>
      </c>
      <c r="AT26" s="66">
        <v>0</v>
      </c>
      <c r="AU26" s="66">
        <v>0</v>
      </c>
      <c r="AV26" s="66">
        <v>0</v>
      </c>
      <c r="AW26" s="66">
        <v>0</v>
      </c>
      <c r="AX26" s="66">
        <v>0</v>
      </c>
      <c r="AY26" s="66">
        <v>0</v>
      </c>
      <c r="AZ26" s="66">
        <v>0</v>
      </c>
      <c r="BA26" s="66">
        <v>0</v>
      </c>
      <c r="BB26" s="66">
        <v>0</v>
      </c>
      <c r="BC26" s="66">
        <v>0</v>
      </c>
      <c r="BD26" s="76">
        <v>0</v>
      </c>
      <c r="BE26" s="76"/>
      <c r="BF26" s="76"/>
      <c r="BG26" s="76"/>
      <c r="BH26" s="78">
        <v>0</v>
      </c>
      <c r="BI26" s="76"/>
      <c r="BJ26" s="76"/>
      <c r="BK26" s="76"/>
      <c r="BL26" s="76"/>
      <c r="BM26" s="76"/>
      <c r="BN26" s="79">
        <v>0</v>
      </c>
      <c r="BO26" s="76">
        <v>166.84046999999998</v>
      </c>
    </row>
    <row r="27" spans="1:69" ht="24" x14ac:dyDescent="0.2">
      <c r="A27" s="66" t="s">
        <v>78</v>
      </c>
      <c r="B27" s="74" t="s">
        <v>79</v>
      </c>
      <c r="C27" s="66" t="s">
        <v>80</v>
      </c>
      <c r="D27" s="66">
        <v>1.7221610000000001</v>
      </c>
      <c r="E27" s="65">
        <v>0</v>
      </c>
      <c r="F27" s="66">
        <v>0</v>
      </c>
      <c r="G27" s="66"/>
      <c r="H27" s="76"/>
      <c r="I27" s="76"/>
      <c r="J27" s="76"/>
      <c r="K27" s="76"/>
      <c r="L27" s="76"/>
      <c r="M27" s="76"/>
      <c r="N27" s="83"/>
      <c r="O27" s="76"/>
      <c r="P27" s="76"/>
      <c r="Q27" s="76"/>
      <c r="R27" s="77">
        <v>0.1</v>
      </c>
      <c r="S27" s="66">
        <v>0</v>
      </c>
      <c r="T27" s="66">
        <v>0</v>
      </c>
      <c r="U27" s="66">
        <v>0</v>
      </c>
      <c r="V27" s="66">
        <v>0</v>
      </c>
      <c r="W27" s="66">
        <v>0.1</v>
      </c>
      <c r="X27" s="76">
        <v>0</v>
      </c>
      <c r="Y27" s="80">
        <v>1.622161</v>
      </c>
      <c r="Z27" s="66">
        <v>0</v>
      </c>
      <c r="AA27" s="66">
        <v>0</v>
      </c>
      <c r="AB27" s="66">
        <v>0</v>
      </c>
      <c r="AC27" s="66">
        <v>0</v>
      </c>
      <c r="AD27" s="66">
        <v>0</v>
      </c>
      <c r="AE27" s="66">
        <v>0</v>
      </c>
      <c r="AF27" s="66">
        <v>0</v>
      </c>
      <c r="AG27" s="66">
        <v>0</v>
      </c>
      <c r="AH27" s="66">
        <v>0</v>
      </c>
      <c r="AI27" s="76">
        <v>0</v>
      </c>
      <c r="AJ27" s="66">
        <v>0</v>
      </c>
      <c r="AK27" s="66">
        <v>0</v>
      </c>
      <c r="AL27" s="66">
        <v>0</v>
      </c>
      <c r="AM27" s="66">
        <v>0</v>
      </c>
      <c r="AN27" s="66">
        <v>0</v>
      </c>
      <c r="AO27" s="66">
        <v>0</v>
      </c>
      <c r="AP27" s="76">
        <v>0</v>
      </c>
      <c r="AQ27" s="66">
        <v>0</v>
      </c>
      <c r="AR27" s="66">
        <v>0</v>
      </c>
      <c r="AS27" s="66">
        <v>0</v>
      </c>
      <c r="AT27" s="66">
        <v>0</v>
      </c>
      <c r="AU27" s="66">
        <v>0</v>
      </c>
      <c r="AV27" s="66">
        <v>0</v>
      </c>
      <c r="AW27" s="66">
        <v>0</v>
      </c>
      <c r="AX27" s="66">
        <v>0</v>
      </c>
      <c r="AY27" s="66">
        <v>0</v>
      </c>
      <c r="AZ27" s="66">
        <v>0</v>
      </c>
      <c r="BA27" s="66">
        <v>0</v>
      </c>
      <c r="BB27" s="66">
        <v>0</v>
      </c>
      <c r="BC27" s="66">
        <v>0</v>
      </c>
      <c r="BD27" s="76">
        <v>0</v>
      </c>
      <c r="BE27" s="76"/>
      <c r="BF27" s="76"/>
      <c r="BG27" s="76"/>
      <c r="BH27" s="78">
        <v>0</v>
      </c>
      <c r="BI27" s="76"/>
      <c r="BJ27" s="76"/>
      <c r="BK27" s="76"/>
      <c r="BL27" s="76"/>
      <c r="BM27" s="76"/>
      <c r="BN27" s="79">
        <v>0.1</v>
      </c>
      <c r="BO27" s="76">
        <v>2.632161</v>
      </c>
    </row>
    <row r="28" spans="1:69" ht="24" x14ac:dyDescent="0.2">
      <c r="A28" s="66" t="s">
        <v>81</v>
      </c>
      <c r="B28" s="74" t="s">
        <v>82</v>
      </c>
      <c r="C28" s="66" t="s">
        <v>83</v>
      </c>
      <c r="D28" s="66">
        <v>0</v>
      </c>
      <c r="E28" s="65">
        <v>0</v>
      </c>
      <c r="F28" s="66">
        <v>0</v>
      </c>
      <c r="G28" s="66"/>
      <c r="H28" s="76"/>
      <c r="I28" s="76"/>
      <c r="J28" s="76"/>
      <c r="K28" s="76"/>
      <c r="L28" s="76"/>
      <c r="M28" s="76"/>
      <c r="N28" s="83"/>
      <c r="O28" s="76"/>
      <c r="P28" s="76"/>
      <c r="Q28" s="76"/>
      <c r="R28" s="77">
        <v>0</v>
      </c>
      <c r="S28" s="66">
        <v>0</v>
      </c>
      <c r="T28" s="66">
        <v>0</v>
      </c>
      <c r="U28" s="66">
        <v>0</v>
      </c>
      <c r="V28" s="66">
        <v>0</v>
      </c>
      <c r="W28" s="66">
        <v>0</v>
      </c>
      <c r="X28" s="76">
        <v>0</v>
      </c>
      <c r="Y28" s="66">
        <v>0</v>
      </c>
      <c r="Z28" s="80">
        <v>0</v>
      </c>
      <c r="AA28" s="66">
        <v>0</v>
      </c>
      <c r="AB28" s="66">
        <v>0</v>
      </c>
      <c r="AC28" s="66">
        <v>0</v>
      </c>
      <c r="AD28" s="66">
        <v>0</v>
      </c>
      <c r="AE28" s="66">
        <v>0</v>
      </c>
      <c r="AF28" s="66">
        <v>0</v>
      </c>
      <c r="AG28" s="66">
        <v>0</v>
      </c>
      <c r="AH28" s="66">
        <v>0</v>
      </c>
      <c r="AI28" s="76">
        <v>0</v>
      </c>
      <c r="AJ28" s="66">
        <v>0</v>
      </c>
      <c r="AK28" s="66">
        <v>0</v>
      </c>
      <c r="AL28" s="66">
        <v>0</v>
      </c>
      <c r="AM28" s="66">
        <v>0</v>
      </c>
      <c r="AN28" s="66">
        <v>0</v>
      </c>
      <c r="AO28" s="66">
        <v>0</v>
      </c>
      <c r="AP28" s="76">
        <v>0</v>
      </c>
      <c r="AQ28" s="66">
        <v>0</v>
      </c>
      <c r="AR28" s="66">
        <v>0</v>
      </c>
      <c r="AS28" s="66">
        <v>0</v>
      </c>
      <c r="AT28" s="66">
        <v>0</v>
      </c>
      <c r="AU28" s="66">
        <v>0</v>
      </c>
      <c r="AV28" s="66">
        <v>0</v>
      </c>
      <c r="AW28" s="66">
        <v>0</v>
      </c>
      <c r="AX28" s="66">
        <v>0</v>
      </c>
      <c r="AY28" s="66">
        <v>0</v>
      </c>
      <c r="AZ28" s="66">
        <v>0</v>
      </c>
      <c r="BA28" s="66">
        <v>0</v>
      </c>
      <c r="BB28" s="66">
        <v>0</v>
      </c>
      <c r="BC28" s="66">
        <v>0</v>
      </c>
      <c r="BD28" s="76">
        <v>0</v>
      </c>
      <c r="BE28" s="76"/>
      <c r="BF28" s="76"/>
      <c r="BG28" s="76"/>
      <c r="BH28" s="78">
        <v>0</v>
      </c>
      <c r="BI28" s="76"/>
      <c r="BJ28" s="76"/>
      <c r="BK28" s="76"/>
      <c r="BL28" s="76"/>
      <c r="BM28" s="76"/>
      <c r="BN28" s="79">
        <v>0</v>
      </c>
      <c r="BO28" s="76">
        <v>0</v>
      </c>
    </row>
    <row r="29" spans="1:69" x14ac:dyDescent="0.2">
      <c r="A29" s="66" t="s">
        <v>84</v>
      </c>
      <c r="B29" s="74" t="s">
        <v>85</v>
      </c>
      <c r="C29" s="66" t="s">
        <v>86</v>
      </c>
      <c r="D29" s="66">
        <v>5.403314</v>
      </c>
      <c r="E29" s="65">
        <v>0</v>
      </c>
      <c r="F29" s="66">
        <v>0</v>
      </c>
      <c r="G29" s="66"/>
      <c r="H29" s="76"/>
      <c r="I29" s="76"/>
      <c r="J29" s="76"/>
      <c r="K29" s="76"/>
      <c r="L29" s="76"/>
      <c r="M29" s="76"/>
      <c r="N29" s="83"/>
      <c r="O29" s="76"/>
      <c r="P29" s="76"/>
      <c r="Q29" s="76"/>
      <c r="R29" s="77">
        <v>0.1</v>
      </c>
      <c r="S29" s="66">
        <v>0</v>
      </c>
      <c r="T29" s="66">
        <v>0</v>
      </c>
      <c r="U29" s="66">
        <v>0</v>
      </c>
      <c r="V29" s="66">
        <v>0</v>
      </c>
      <c r="W29" s="66">
        <v>0.1</v>
      </c>
      <c r="X29" s="76">
        <v>0</v>
      </c>
      <c r="Y29" s="66">
        <v>0</v>
      </c>
      <c r="Z29" s="66">
        <v>0</v>
      </c>
      <c r="AA29" s="80">
        <v>5.3033140000000003</v>
      </c>
      <c r="AB29" s="66">
        <v>0</v>
      </c>
      <c r="AC29" s="66">
        <v>0</v>
      </c>
      <c r="AD29" s="66">
        <v>0</v>
      </c>
      <c r="AE29" s="66">
        <v>0</v>
      </c>
      <c r="AF29" s="66">
        <v>0</v>
      </c>
      <c r="AG29" s="66">
        <v>0</v>
      </c>
      <c r="AH29" s="66">
        <v>0</v>
      </c>
      <c r="AI29" s="76">
        <v>0</v>
      </c>
      <c r="AJ29" s="66">
        <v>0</v>
      </c>
      <c r="AK29" s="66">
        <v>0</v>
      </c>
      <c r="AL29" s="66">
        <v>0</v>
      </c>
      <c r="AM29" s="66">
        <v>0</v>
      </c>
      <c r="AN29" s="66">
        <v>0</v>
      </c>
      <c r="AO29" s="66">
        <v>0</v>
      </c>
      <c r="AP29" s="76">
        <v>0</v>
      </c>
      <c r="AQ29" s="66">
        <v>0</v>
      </c>
      <c r="AR29" s="66">
        <v>0</v>
      </c>
      <c r="AS29" s="66">
        <v>0</v>
      </c>
      <c r="AT29" s="66">
        <v>0</v>
      </c>
      <c r="AU29" s="66">
        <v>0</v>
      </c>
      <c r="AV29" s="66">
        <v>0</v>
      </c>
      <c r="AW29" s="66">
        <v>0</v>
      </c>
      <c r="AX29" s="66">
        <v>0</v>
      </c>
      <c r="AY29" s="66">
        <v>0</v>
      </c>
      <c r="AZ29" s="66">
        <v>0</v>
      </c>
      <c r="BA29" s="66">
        <v>0</v>
      </c>
      <c r="BB29" s="66">
        <v>0</v>
      </c>
      <c r="BC29" s="66">
        <v>0</v>
      </c>
      <c r="BD29" s="76">
        <v>0</v>
      </c>
      <c r="BE29" s="76"/>
      <c r="BF29" s="76"/>
      <c r="BG29" s="76"/>
      <c r="BH29" s="78">
        <v>0</v>
      </c>
      <c r="BI29" s="76"/>
      <c r="BJ29" s="76"/>
      <c r="BK29" s="76"/>
      <c r="BL29" s="76"/>
      <c r="BM29" s="76"/>
      <c r="BN29" s="79">
        <v>0.1</v>
      </c>
      <c r="BO29" s="76">
        <v>7.6433140000000002</v>
      </c>
    </row>
    <row r="30" spans="1:69" ht="24" x14ac:dyDescent="0.2">
      <c r="A30" s="66" t="s">
        <v>87</v>
      </c>
      <c r="B30" s="74" t="s">
        <v>88</v>
      </c>
      <c r="C30" s="66" t="s">
        <v>89</v>
      </c>
      <c r="D30" s="66">
        <v>43.875942000000002</v>
      </c>
      <c r="E30" s="65">
        <v>0</v>
      </c>
      <c r="F30" s="66">
        <v>0</v>
      </c>
      <c r="G30" s="66"/>
      <c r="H30" s="76"/>
      <c r="I30" s="76"/>
      <c r="J30" s="76"/>
      <c r="K30" s="76"/>
      <c r="L30" s="76"/>
      <c r="M30" s="76"/>
      <c r="N30" s="83"/>
      <c r="O30" s="76"/>
      <c r="P30" s="76"/>
      <c r="Q30" s="76"/>
      <c r="R30" s="77">
        <v>1.75</v>
      </c>
      <c r="S30" s="66">
        <v>0.16</v>
      </c>
      <c r="T30" s="66">
        <v>0.13</v>
      </c>
      <c r="U30" s="66">
        <v>0</v>
      </c>
      <c r="V30" s="66">
        <v>0</v>
      </c>
      <c r="W30" s="66">
        <v>0</v>
      </c>
      <c r="X30" s="76">
        <v>0.49000000000000199</v>
      </c>
      <c r="Y30" s="66">
        <v>0.49</v>
      </c>
      <c r="Z30" s="66">
        <v>0</v>
      </c>
      <c r="AA30" s="66">
        <v>0</v>
      </c>
      <c r="AB30" s="80">
        <v>42.125942000000002</v>
      </c>
      <c r="AC30" s="66">
        <v>0</v>
      </c>
      <c r="AD30" s="66">
        <v>0</v>
      </c>
      <c r="AE30" s="66">
        <v>0</v>
      </c>
      <c r="AF30" s="66">
        <v>0</v>
      </c>
      <c r="AG30" s="66">
        <v>0</v>
      </c>
      <c r="AH30" s="66">
        <v>0</v>
      </c>
      <c r="AI30" s="76">
        <v>0</v>
      </c>
      <c r="AJ30" s="66">
        <v>0</v>
      </c>
      <c r="AK30" s="66">
        <v>0</v>
      </c>
      <c r="AL30" s="66">
        <v>0</v>
      </c>
      <c r="AM30" s="66">
        <v>0</v>
      </c>
      <c r="AN30" s="66">
        <v>0</v>
      </c>
      <c r="AO30" s="66">
        <v>0</v>
      </c>
      <c r="AP30" s="76">
        <v>0.97000000000000008</v>
      </c>
      <c r="AQ30" s="66">
        <v>0.17</v>
      </c>
      <c r="AR30" s="66">
        <v>0</v>
      </c>
      <c r="AS30" s="66">
        <v>0</v>
      </c>
      <c r="AT30" s="66">
        <v>0</v>
      </c>
      <c r="AU30" s="66">
        <v>0</v>
      </c>
      <c r="AV30" s="66">
        <v>0</v>
      </c>
      <c r="AW30" s="66">
        <v>0</v>
      </c>
      <c r="AX30" s="66">
        <v>0</v>
      </c>
      <c r="AY30" s="66">
        <v>0.5</v>
      </c>
      <c r="AZ30" s="66">
        <v>0.30000000000000004</v>
      </c>
      <c r="BA30" s="66">
        <v>0</v>
      </c>
      <c r="BB30" s="66">
        <v>0</v>
      </c>
      <c r="BC30" s="66">
        <v>0</v>
      </c>
      <c r="BD30" s="76">
        <v>0</v>
      </c>
      <c r="BE30" s="76"/>
      <c r="BF30" s="76"/>
      <c r="BG30" s="76"/>
      <c r="BH30" s="78">
        <v>0</v>
      </c>
      <c r="BI30" s="76"/>
      <c r="BJ30" s="76"/>
      <c r="BK30" s="76"/>
      <c r="BL30" s="76"/>
      <c r="BM30" s="76"/>
      <c r="BN30" s="79">
        <v>1.75</v>
      </c>
      <c r="BO30" s="76">
        <v>46.875942000000002</v>
      </c>
    </row>
    <row r="31" spans="1:69" x14ac:dyDescent="0.2">
      <c r="A31" s="66" t="s">
        <v>90</v>
      </c>
      <c r="B31" s="74" t="s">
        <v>91</v>
      </c>
      <c r="C31" s="66" t="s">
        <v>92</v>
      </c>
      <c r="D31" s="66">
        <v>8.1838419999999985</v>
      </c>
      <c r="E31" s="65">
        <v>0</v>
      </c>
      <c r="F31" s="66">
        <v>0</v>
      </c>
      <c r="G31" s="66"/>
      <c r="H31" s="76"/>
      <c r="I31" s="76"/>
      <c r="J31" s="76"/>
      <c r="K31" s="76"/>
      <c r="L31" s="76"/>
      <c r="M31" s="76"/>
      <c r="N31" s="83"/>
      <c r="O31" s="76"/>
      <c r="P31" s="76"/>
      <c r="Q31" s="76"/>
      <c r="R31" s="77">
        <v>0</v>
      </c>
      <c r="S31" s="66">
        <v>0</v>
      </c>
      <c r="T31" s="66">
        <v>0</v>
      </c>
      <c r="U31" s="66">
        <v>0</v>
      </c>
      <c r="V31" s="66">
        <v>0</v>
      </c>
      <c r="W31" s="66">
        <v>0</v>
      </c>
      <c r="X31" s="76">
        <v>0</v>
      </c>
      <c r="Y31" s="66">
        <v>0</v>
      </c>
      <c r="Z31" s="66">
        <v>0</v>
      </c>
      <c r="AA31" s="66">
        <v>0</v>
      </c>
      <c r="AB31" s="66">
        <v>0</v>
      </c>
      <c r="AC31" s="80">
        <v>8.1838419999999985</v>
      </c>
      <c r="AD31" s="66">
        <v>0</v>
      </c>
      <c r="AE31" s="66">
        <v>0</v>
      </c>
      <c r="AF31" s="66">
        <v>0</v>
      </c>
      <c r="AG31" s="66">
        <v>0</v>
      </c>
      <c r="AH31" s="66">
        <v>0</v>
      </c>
      <c r="AI31" s="76">
        <v>0</v>
      </c>
      <c r="AJ31" s="66">
        <v>0</v>
      </c>
      <c r="AK31" s="66">
        <v>0</v>
      </c>
      <c r="AL31" s="66">
        <v>0</v>
      </c>
      <c r="AM31" s="66">
        <v>0</v>
      </c>
      <c r="AN31" s="66">
        <v>0</v>
      </c>
      <c r="AO31" s="66">
        <v>0</v>
      </c>
      <c r="AP31" s="76">
        <v>0</v>
      </c>
      <c r="AQ31" s="66">
        <v>0</v>
      </c>
      <c r="AR31" s="66">
        <v>0</v>
      </c>
      <c r="AS31" s="66">
        <v>0</v>
      </c>
      <c r="AT31" s="66">
        <v>0</v>
      </c>
      <c r="AU31" s="66">
        <v>0</v>
      </c>
      <c r="AV31" s="66">
        <v>0</v>
      </c>
      <c r="AW31" s="66">
        <v>0</v>
      </c>
      <c r="AX31" s="66">
        <v>0</v>
      </c>
      <c r="AY31" s="66">
        <v>0</v>
      </c>
      <c r="AZ31" s="66">
        <v>0</v>
      </c>
      <c r="BA31" s="66">
        <v>0</v>
      </c>
      <c r="BB31" s="66">
        <v>0</v>
      </c>
      <c r="BC31" s="66">
        <v>0</v>
      </c>
      <c r="BD31" s="76">
        <v>0</v>
      </c>
      <c r="BE31" s="76"/>
      <c r="BF31" s="76"/>
      <c r="BG31" s="76"/>
      <c r="BH31" s="78">
        <v>0</v>
      </c>
      <c r="BI31" s="76"/>
      <c r="BJ31" s="76"/>
      <c r="BK31" s="76"/>
      <c r="BL31" s="76"/>
      <c r="BM31" s="76"/>
      <c r="BN31" s="79">
        <v>0</v>
      </c>
      <c r="BO31" s="76">
        <v>106.28384199999999</v>
      </c>
    </row>
    <row r="32" spans="1:69" ht="24" x14ac:dyDescent="0.2">
      <c r="A32" s="66" t="s">
        <v>93</v>
      </c>
      <c r="B32" s="74" t="s">
        <v>94</v>
      </c>
      <c r="C32" s="66" t="s">
        <v>95</v>
      </c>
      <c r="D32" s="66">
        <v>0</v>
      </c>
      <c r="E32" s="65">
        <v>0</v>
      </c>
      <c r="F32" s="66">
        <v>0</v>
      </c>
      <c r="G32" s="66"/>
      <c r="H32" s="76"/>
      <c r="I32" s="76"/>
      <c r="J32" s="76"/>
      <c r="K32" s="76"/>
      <c r="L32" s="76"/>
      <c r="M32" s="76"/>
      <c r="N32" s="83"/>
      <c r="O32" s="76"/>
      <c r="P32" s="76"/>
      <c r="Q32" s="76"/>
      <c r="R32" s="77">
        <v>0</v>
      </c>
      <c r="S32" s="66">
        <v>0</v>
      </c>
      <c r="T32" s="66">
        <v>0</v>
      </c>
      <c r="U32" s="66">
        <v>0</v>
      </c>
      <c r="V32" s="66">
        <v>0</v>
      </c>
      <c r="W32" s="66">
        <v>0</v>
      </c>
      <c r="X32" s="76">
        <v>0</v>
      </c>
      <c r="Y32" s="66">
        <v>0</v>
      </c>
      <c r="Z32" s="66">
        <v>0</v>
      </c>
      <c r="AA32" s="66">
        <v>0</v>
      </c>
      <c r="AB32" s="66">
        <v>0</v>
      </c>
      <c r="AC32" s="66">
        <v>0</v>
      </c>
      <c r="AD32" s="80">
        <v>0</v>
      </c>
      <c r="AE32" s="66">
        <v>0</v>
      </c>
      <c r="AF32" s="66">
        <v>0</v>
      </c>
      <c r="AG32" s="66">
        <v>0</v>
      </c>
      <c r="AH32" s="66">
        <v>0</v>
      </c>
      <c r="AI32" s="76">
        <v>0</v>
      </c>
      <c r="AJ32" s="66">
        <v>0</v>
      </c>
      <c r="AK32" s="66">
        <v>0</v>
      </c>
      <c r="AL32" s="66">
        <v>0</v>
      </c>
      <c r="AM32" s="66">
        <v>0</v>
      </c>
      <c r="AN32" s="66">
        <v>0</v>
      </c>
      <c r="AO32" s="66">
        <v>0</v>
      </c>
      <c r="AP32" s="76">
        <v>0</v>
      </c>
      <c r="AQ32" s="66">
        <v>0</v>
      </c>
      <c r="AR32" s="66">
        <v>0</v>
      </c>
      <c r="AS32" s="66">
        <v>0</v>
      </c>
      <c r="AT32" s="66">
        <v>0</v>
      </c>
      <c r="AU32" s="66">
        <v>0</v>
      </c>
      <c r="AV32" s="66">
        <v>0</v>
      </c>
      <c r="AW32" s="66">
        <v>0</v>
      </c>
      <c r="AX32" s="66">
        <v>0</v>
      </c>
      <c r="AY32" s="66">
        <v>0</v>
      </c>
      <c r="AZ32" s="66">
        <v>0</v>
      </c>
      <c r="BA32" s="66">
        <v>0</v>
      </c>
      <c r="BB32" s="66">
        <v>0</v>
      </c>
      <c r="BC32" s="66">
        <v>0</v>
      </c>
      <c r="BD32" s="76">
        <v>0</v>
      </c>
      <c r="BE32" s="76"/>
      <c r="BF32" s="76"/>
      <c r="BG32" s="76"/>
      <c r="BH32" s="78">
        <v>0</v>
      </c>
      <c r="BI32" s="76"/>
      <c r="BJ32" s="76"/>
      <c r="BK32" s="76"/>
      <c r="BL32" s="76"/>
      <c r="BM32" s="76"/>
      <c r="BN32" s="79">
        <v>0</v>
      </c>
      <c r="BO32" s="76">
        <v>0</v>
      </c>
    </row>
    <row r="33" spans="1:67" ht="36" x14ac:dyDescent="0.2">
      <c r="A33" s="66" t="s">
        <v>96</v>
      </c>
      <c r="B33" s="74" t="s">
        <v>97</v>
      </c>
      <c r="C33" s="66" t="s">
        <v>98</v>
      </c>
      <c r="D33" s="66">
        <v>0</v>
      </c>
      <c r="E33" s="65">
        <v>0</v>
      </c>
      <c r="F33" s="66">
        <v>0</v>
      </c>
      <c r="G33" s="66"/>
      <c r="H33" s="76"/>
      <c r="I33" s="76"/>
      <c r="J33" s="76"/>
      <c r="K33" s="76"/>
      <c r="L33" s="76"/>
      <c r="M33" s="76"/>
      <c r="N33" s="83"/>
      <c r="O33" s="76"/>
      <c r="P33" s="76"/>
      <c r="Q33" s="76"/>
      <c r="R33" s="77">
        <v>0</v>
      </c>
      <c r="S33" s="66">
        <v>0</v>
      </c>
      <c r="T33" s="66">
        <v>0</v>
      </c>
      <c r="U33" s="66">
        <v>0</v>
      </c>
      <c r="V33" s="66">
        <v>0</v>
      </c>
      <c r="W33" s="66">
        <v>0</v>
      </c>
      <c r="X33" s="76">
        <v>0</v>
      </c>
      <c r="Y33" s="66">
        <v>0</v>
      </c>
      <c r="Z33" s="66">
        <v>0</v>
      </c>
      <c r="AA33" s="66">
        <v>0</v>
      </c>
      <c r="AB33" s="66">
        <v>0</v>
      </c>
      <c r="AC33" s="66">
        <v>0</v>
      </c>
      <c r="AD33" s="66">
        <v>0</v>
      </c>
      <c r="AE33" s="80">
        <v>0</v>
      </c>
      <c r="AF33" s="66">
        <v>0</v>
      </c>
      <c r="AG33" s="66">
        <v>0</v>
      </c>
      <c r="AH33" s="66">
        <v>0</v>
      </c>
      <c r="AI33" s="76">
        <v>0</v>
      </c>
      <c r="AJ33" s="66">
        <v>0</v>
      </c>
      <c r="AK33" s="66">
        <v>0</v>
      </c>
      <c r="AL33" s="66">
        <v>0</v>
      </c>
      <c r="AM33" s="66">
        <v>0</v>
      </c>
      <c r="AN33" s="66">
        <v>0</v>
      </c>
      <c r="AO33" s="66">
        <v>0</v>
      </c>
      <c r="AP33" s="76">
        <v>0</v>
      </c>
      <c r="AQ33" s="66">
        <v>0</v>
      </c>
      <c r="AR33" s="66">
        <v>0</v>
      </c>
      <c r="AS33" s="66">
        <v>0</v>
      </c>
      <c r="AT33" s="66">
        <v>0</v>
      </c>
      <c r="AU33" s="66">
        <v>0</v>
      </c>
      <c r="AV33" s="66">
        <v>0</v>
      </c>
      <c r="AW33" s="66">
        <v>0</v>
      </c>
      <c r="AX33" s="66">
        <v>0</v>
      </c>
      <c r="AY33" s="66">
        <v>0</v>
      </c>
      <c r="AZ33" s="66">
        <v>0</v>
      </c>
      <c r="BA33" s="66">
        <v>0</v>
      </c>
      <c r="BB33" s="66">
        <v>0</v>
      </c>
      <c r="BC33" s="66">
        <v>0</v>
      </c>
      <c r="BD33" s="76">
        <v>0</v>
      </c>
      <c r="BE33" s="76"/>
      <c r="BF33" s="76"/>
      <c r="BG33" s="76"/>
      <c r="BH33" s="78">
        <v>0</v>
      </c>
      <c r="BI33" s="76"/>
      <c r="BJ33" s="76"/>
      <c r="BK33" s="76"/>
      <c r="BL33" s="76"/>
      <c r="BM33" s="76"/>
      <c r="BN33" s="79">
        <v>0</v>
      </c>
      <c r="BO33" s="76">
        <v>0</v>
      </c>
    </row>
    <row r="34" spans="1:67" ht="24" x14ac:dyDescent="0.2">
      <c r="A34" s="66" t="s">
        <v>99</v>
      </c>
      <c r="B34" s="74" t="s">
        <v>100</v>
      </c>
      <c r="C34" s="66" t="s">
        <v>101</v>
      </c>
      <c r="D34" s="66">
        <v>1.1995E-2</v>
      </c>
      <c r="E34" s="65">
        <v>0</v>
      </c>
      <c r="F34" s="66">
        <v>0</v>
      </c>
      <c r="G34" s="66"/>
      <c r="H34" s="76"/>
      <c r="I34" s="76"/>
      <c r="J34" s="76"/>
      <c r="K34" s="76"/>
      <c r="L34" s="76"/>
      <c r="M34" s="76"/>
      <c r="N34" s="83"/>
      <c r="O34" s="76"/>
      <c r="P34" s="76"/>
      <c r="Q34" s="76"/>
      <c r="R34" s="77">
        <v>0</v>
      </c>
      <c r="S34" s="66">
        <v>0</v>
      </c>
      <c r="T34" s="66">
        <v>0</v>
      </c>
      <c r="U34" s="66">
        <v>0</v>
      </c>
      <c r="V34" s="66">
        <v>0</v>
      </c>
      <c r="W34" s="66">
        <v>0</v>
      </c>
      <c r="X34" s="76">
        <v>0</v>
      </c>
      <c r="Y34" s="66">
        <v>0</v>
      </c>
      <c r="Z34" s="66">
        <v>0</v>
      </c>
      <c r="AA34" s="66">
        <v>0</v>
      </c>
      <c r="AB34" s="66">
        <v>0</v>
      </c>
      <c r="AC34" s="66">
        <v>0</v>
      </c>
      <c r="AD34" s="66">
        <v>0</v>
      </c>
      <c r="AE34" s="66">
        <v>0</v>
      </c>
      <c r="AF34" s="80">
        <v>1.1995E-2</v>
      </c>
      <c r="AG34" s="66">
        <v>0</v>
      </c>
      <c r="AH34" s="66">
        <v>0</v>
      </c>
      <c r="AI34" s="76">
        <v>0</v>
      </c>
      <c r="AJ34" s="66">
        <v>0</v>
      </c>
      <c r="AK34" s="66">
        <v>0</v>
      </c>
      <c r="AL34" s="66">
        <v>0</v>
      </c>
      <c r="AM34" s="66">
        <v>0</v>
      </c>
      <c r="AN34" s="66">
        <v>0</v>
      </c>
      <c r="AO34" s="66">
        <v>0</v>
      </c>
      <c r="AP34" s="76">
        <v>0</v>
      </c>
      <c r="AQ34" s="66">
        <v>0</v>
      </c>
      <c r="AR34" s="66">
        <v>0</v>
      </c>
      <c r="AS34" s="66">
        <v>0</v>
      </c>
      <c r="AT34" s="66">
        <v>0</v>
      </c>
      <c r="AU34" s="66">
        <v>0</v>
      </c>
      <c r="AV34" s="66">
        <v>0</v>
      </c>
      <c r="AW34" s="66">
        <v>0</v>
      </c>
      <c r="AX34" s="66">
        <v>0</v>
      </c>
      <c r="AY34" s="66">
        <v>0</v>
      </c>
      <c r="AZ34" s="66">
        <v>0</v>
      </c>
      <c r="BA34" s="66">
        <v>0</v>
      </c>
      <c r="BB34" s="66">
        <v>0</v>
      </c>
      <c r="BC34" s="66">
        <v>0</v>
      </c>
      <c r="BD34" s="76">
        <v>0</v>
      </c>
      <c r="BE34" s="76"/>
      <c r="BF34" s="76"/>
      <c r="BG34" s="76"/>
      <c r="BH34" s="78">
        <v>0</v>
      </c>
      <c r="BI34" s="76"/>
      <c r="BJ34" s="76"/>
      <c r="BK34" s="76"/>
      <c r="BL34" s="76"/>
      <c r="BM34" s="76"/>
      <c r="BN34" s="79">
        <v>0</v>
      </c>
      <c r="BO34" s="76">
        <v>1.1995E-2</v>
      </c>
    </row>
    <row r="35" spans="1:67" ht="24" x14ac:dyDescent="0.2">
      <c r="A35" s="66" t="s">
        <v>102</v>
      </c>
      <c r="B35" s="74" t="s">
        <v>103</v>
      </c>
      <c r="C35" s="66" t="s">
        <v>104</v>
      </c>
      <c r="D35" s="66">
        <v>0</v>
      </c>
      <c r="E35" s="65">
        <v>0</v>
      </c>
      <c r="F35" s="66">
        <v>0</v>
      </c>
      <c r="G35" s="66"/>
      <c r="H35" s="76"/>
      <c r="I35" s="76"/>
      <c r="J35" s="76"/>
      <c r="K35" s="76"/>
      <c r="L35" s="76"/>
      <c r="M35" s="76"/>
      <c r="N35" s="83"/>
      <c r="O35" s="76"/>
      <c r="P35" s="76"/>
      <c r="Q35" s="76"/>
      <c r="R35" s="77">
        <v>0</v>
      </c>
      <c r="S35" s="66">
        <v>0</v>
      </c>
      <c r="T35" s="66">
        <v>0</v>
      </c>
      <c r="U35" s="66">
        <v>0</v>
      </c>
      <c r="V35" s="66">
        <v>0</v>
      </c>
      <c r="W35" s="66">
        <v>0</v>
      </c>
      <c r="X35" s="76">
        <v>0</v>
      </c>
      <c r="Y35" s="66">
        <v>0</v>
      </c>
      <c r="Z35" s="66">
        <v>0</v>
      </c>
      <c r="AA35" s="66">
        <v>0</v>
      </c>
      <c r="AB35" s="66">
        <v>0</v>
      </c>
      <c r="AC35" s="66">
        <v>0</v>
      </c>
      <c r="AD35" s="66">
        <v>0</v>
      </c>
      <c r="AE35" s="66">
        <v>0</v>
      </c>
      <c r="AF35" s="66">
        <v>0</v>
      </c>
      <c r="AG35" s="80">
        <v>0</v>
      </c>
      <c r="AH35" s="66">
        <v>0</v>
      </c>
      <c r="AI35" s="76">
        <v>0</v>
      </c>
      <c r="AJ35" s="66">
        <v>0</v>
      </c>
      <c r="AK35" s="66">
        <v>0</v>
      </c>
      <c r="AL35" s="66">
        <v>0</v>
      </c>
      <c r="AM35" s="66">
        <v>0</v>
      </c>
      <c r="AN35" s="66">
        <v>0</v>
      </c>
      <c r="AO35" s="66">
        <v>0</v>
      </c>
      <c r="AP35" s="76">
        <v>0</v>
      </c>
      <c r="AQ35" s="66">
        <v>0</v>
      </c>
      <c r="AR35" s="66">
        <v>0</v>
      </c>
      <c r="AS35" s="66">
        <v>0</v>
      </c>
      <c r="AT35" s="66">
        <v>0</v>
      </c>
      <c r="AU35" s="66">
        <v>0</v>
      </c>
      <c r="AV35" s="66">
        <v>0</v>
      </c>
      <c r="AW35" s="66">
        <v>0</v>
      </c>
      <c r="AX35" s="66">
        <v>0</v>
      </c>
      <c r="AY35" s="66">
        <v>0</v>
      </c>
      <c r="AZ35" s="66">
        <v>0</v>
      </c>
      <c r="BA35" s="66">
        <v>0</v>
      </c>
      <c r="BB35" s="66">
        <v>0</v>
      </c>
      <c r="BC35" s="66">
        <v>0</v>
      </c>
      <c r="BD35" s="76">
        <v>0</v>
      </c>
      <c r="BE35" s="76"/>
      <c r="BF35" s="76"/>
      <c r="BG35" s="76"/>
      <c r="BH35" s="78">
        <v>0</v>
      </c>
      <c r="BI35" s="76"/>
      <c r="BJ35" s="76"/>
      <c r="BK35" s="76"/>
      <c r="BL35" s="76"/>
      <c r="BM35" s="76"/>
      <c r="BN35" s="79">
        <v>0</v>
      </c>
      <c r="BO35" s="76">
        <v>0</v>
      </c>
    </row>
    <row r="36" spans="1:67" ht="24" x14ac:dyDescent="0.2">
      <c r="A36" s="66" t="s">
        <v>105</v>
      </c>
      <c r="B36" s="74" t="s">
        <v>106</v>
      </c>
      <c r="C36" s="66" t="s">
        <v>107</v>
      </c>
      <c r="D36" s="66">
        <v>1.4432160000000001</v>
      </c>
      <c r="E36" s="65">
        <v>0</v>
      </c>
      <c r="F36" s="66">
        <v>0</v>
      </c>
      <c r="G36" s="66"/>
      <c r="H36" s="76"/>
      <c r="I36" s="76"/>
      <c r="J36" s="76"/>
      <c r="K36" s="76"/>
      <c r="L36" s="76"/>
      <c r="M36" s="76"/>
      <c r="N36" s="83"/>
      <c r="O36" s="76"/>
      <c r="P36" s="76"/>
      <c r="Q36" s="76"/>
      <c r="R36" s="77">
        <v>0</v>
      </c>
      <c r="S36" s="66">
        <v>0</v>
      </c>
      <c r="T36" s="66">
        <v>0</v>
      </c>
      <c r="U36" s="66">
        <v>0</v>
      </c>
      <c r="V36" s="66">
        <v>0</v>
      </c>
      <c r="W36" s="66">
        <v>0</v>
      </c>
      <c r="X36" s="76">
        <v>0</v>
      </c>
      <c r="Y36" s="66">
        <v>0</v>
      </c>
      <c r="Z36" s="66">
        <v>0</v>
      </c>
      <c r="AA36" s="66">
        <v>0</v>
      </c>
      <c r="AB36" s="66">
        <v>0</v>
      </c>
      <c r="AC36" s="66">
        <v>0</v>
      </c>
      <c r="AD36" s="66">
        <v>0</v>
      </c>
      <c r="AE36" s="66">
        <v>0</v>
      </c>
      <c r="AF36" s="66">
        <v>0</v>
      </c>
      <c r="AG36" s="66">
        <v>0</v>
      </c>
      <c r="AH36" s="80">
        <v>1.4432160000000001</v>
      </c>
      <c r="AI36" s="76">
        <v>0</v>
      </c>
      <c r="AJ36" s="66">
        <v>0</v>
      </c>
      <c r="AK36" s="66">
        <v>0</v>
      </c>
      <c r="AL36" s="66">
        <v>0</v>
      </c>
      <c r="AM36" s="66">
        <v>0</v>
      </c>
      <c r="AN36" s="66">
        <v>0</v>
      </c>
      <c r="AO36" s="66">
        <v>0</v>
      </c>
      <c r="AP36" s="76">
        <v>0</v>
      </c>
      <c r="AQ36" s="66">
        <v>0</v>
      </c>
      <c r="AR36" s="66">
        <v>0</v>
      </c>
      <c r="AS36" s="66">
        <v>0</v>
      </c>
      <c r="AT36" s="66">
        <v>0</v>
      </c>
      <c r="AU36" s="66">
        <v>0</v>
      </c>
      <c r="AV36" s="66">
        <v>0</v>
      </c>
      <c r="AW36" s="66">
        <v>0</v>
      </c>
      <c r="AX36" s="66">
        <v>0</v>
      </c>
      <c r="AY36" s="66">
        <v>0</v>
      </c>
      <c r="AZ36" s="66">
        <v>0</v>
      </c>
      <c r="BA36" s="66">
        <v>0</v>
      </c>
      <c r="BB36" s="66">
        <v>0</v>
      </c>
      <c r="BC36" s="66">
        <v>0</v>
      </c>
      <c r="BD36" s="76">
        <v>0</v>
      </c>
      <c r="BE36" s="76"/>
      <c r="BF36" s="76"/>
      <c r="BG36" s="76"/>
      <c r="BH36" s="78">
        <v>0</v>
      </c>
      <c r="BI36" s="76"/>
      <c r="BJ36" s="76"/>
      <c r="BK36" s="76"/>
      <c r="BL36" s="76"/>
      <c r="BM36" s="76"/>
      <c r="BN36" s="79">
        <v>0</v>
      </c>
      <c r="BO36" s="76">
        <v>1.4432160000000001</v>
      </c>
    </row>
    <row r="37" spans="1:67" x14ac:dyDescent="0.2">
      <c r="A37" s="66" t="s">
        <v>108</v>
      </c>
      <c r="B37" s="74" t="s">
        <v>109</v>
      </c>
      <c r="C37" s="66" t="s">
        <v>110</v>
      </c>
      <c r="D37" s="66">
        <v>39.539153999999996</v>
      </c>
      <c r="E37" s="65">
        <v>0</v>
      </c>
      <c r="F37" s="66">
        <v>0</v>
      </c>
      <c r="G37" s="66"/>
      <c r="H37" s="76"/>
      <c r="I37" s="76"/>
      <c r="J37" s="76"/>
      <c r="K37" s="76"/>
      <c r="L37" s="76"/>
      <c r="M37" s="76"/>
      <c r="N37" s="83"/>
      <c r="O37" s="76"/>
      <c r="P37" s="76"/>
      <c r="Q37" s="76"/>
      <c r="R37" s="77">
        <v>0</v>
      </c>
      <c r="S37" s="66">
        <v>0</v>
      </c>
      <c r="T37" s="66">
        <v>0</v>
      </c>
      <c r="U37" s="66">
        <v>0</v>
      </c>
      <c r="V37" s="66">
        <v>0</v>
      </c>
      <c r="W37" s="66">
        <v>0</v>
      </c>
      <c r="X37" s="76">
        <v>0</v>
      </c>
      <c r="Y37" s="66">
        <v>0</v>
      </c>
      <c r="Z37" s="66">
        <v>0</v>
      </c>
      <c r="AA37" s="66">
        <v>0</v>
      </c>
      <c r="AB37" s="66">
        <v>0</v>
      </c>
      <c r="AC37" s="66">
        <v>0</v>
      </c>
      <c r="AD37" s="66">
        <v>0</v>
      </c>
      <c r="AE37" s="66">
        <v>0</v>
      </c>
      <c r="AF37" s="66">
        <v>0</v>
      </c>
      <c r="AG37" s="66">
        <v>0</v>
      </c>
      <c r="AH37" s="66">
        <v>0</v>
      </c>
      <c r="AI37" s="80">
        <v>39.539153999999996</v>
      </c>
      <c r="AJ37" s="66">
        <v>0</v>
      </c>
      <c r="AK37" s="66">
        <v>0</v>
      </c>
      <c r="AL37" s="66">
        <v>0</v>
      </c>
      <c r="AM37" s="66">
        <v>0</v>
      </c>
      <c r="AN37" s="66">
        <v>0</v>
      </c>
      <c r="AO37" s="66">
        <v>0</v>
      </c>
      <c r="AP37" s="76">
        <v>0</v>
      </c>
      <c r="AQ37" s="66">
        <v>0</v>
      </c>
      <c r="AR37" s="66">
        <v>0</v>
      </c>
      <c r="AS37" s="66">
        <v>0</v>
      </c>
      <c r="AT37" s="66">
        <v>0</v>
      </c>
      <c r="AU37" s="66">
        <v>0</v>
      </c>
      <c r="AV37" s="66">
        <v>0</v>
      </c>
      <c r="AW37" s="66">
        <v>0</v>
      </c>
      <c r="AX37" s="66">
        <v>0</v>
      </c>
      <c r="AY37" s="66">
        <v>0</v>
      </c>
      <c r="AZ37" s="66">
        <v>0</v>
      </c>
      <c r="BA37" s="66">
        <v>0</v>
      </c>
      <c r="BB37" s="66">
        <v>0</v>
      </c>
      <c r="BC37" s="66">
        <v>0</v>
      </c>
      <c r="BD37" s="76">
        <v>0</v>
      </c>
      <c r="BE37" s="76"/>
      <c r="BF37" s="76"/>
      <c r="BG37" s="76"/>
      <c r="BH37" s="78">
        <v>0</v>
      </c>
      <c r="BI37" s="76"/>
      <c r="BJ37" s="76"/>
      <c r="BK37" s="76"/>
      <c r="BL37" s="84"/>
      <c r="BM37" s="84"/>
      <c r="BN37" s="79">
        <v>0</v>
      </c>
      <c r="BO37" s="76">
        <v>1112.9991540000001</v>
      </c>
    </row>
    <row r="38" spans="1:67" x14ac:dyDescent="0.2">
      <c r="A38" s="66" t="s">
        <v>111</v>
      </c>
      <c r="B38" s="74" t="s">
        <v>112</v>
      </c>
      <c r="C38" s="66" t="s">
        <v>113</v>
      </c>
      <c r="D38" s="66">
        <v>0</v>
      </c>
      <c r="E38" s="65">
        <v>0</v>
      </c>
      <c r="F38" s="66">
        <v>0</v>
      </c>
      <c r="G38" s="66"/>
      <c r="H38" s="76"/>
      <c r="I38" s="76"/>
      <c r="J38" s="76"/>
      <c r="K38" s="76"/>
      <c r="L38" s="76"/>
      <c r="M38" s="76"/>
      <c r="N38" s="83"/>
      <c r="O38" s="76"/>
      <c r="P38" s="76"/>
      <c r="Q38" s="76"/>
      <c r="R38" s="77">
        <v>0</v>
      </c>
      <c r="S38" s="66">
        <v>0</v>
      </c>
      <c r="T38" s="66">
        <v>0</v>
      </c>
      <c r="U38" s="66">
        <v>0</v>
      </c>
      <c r="V38" s="66">
        <v>0</v>
      </c>
      <c r="W38" s="66">
        <v>0</v>
      </c>
      <c r="X38" s="76">
        <v>0</v>
      </c>
      <c r="Y38" s="66">
        <v>0</v>
      </c>
      <c r="Z38" s="66">
        <v>0</v>
      </c>
      <c r="AA38" s="66">
        <v>0</v>
      </c>
      <c r="AB38" s="66">
        <v>0</v>
      </c>
      <c r="AC38" s="66">
        <v>0</v>
      </c>
      <c r="AD38" s="66">
        <v>0</v>
      </c>
      <c r="AE38" s="66">
        <v>0</v>
      </c>
      <c r="AF38" s="66">
        <v>0</v>
      </c>
      <c r="AG38" s="66">
        <v>0</v>
      </c>
      <c r="AH38" s="66">
        <v>0</v>
      </c>
      <c r="AI38" s="76">
        <v>0</v>
      </c>
      <c r="AJ38" s="80">
        <v>0</v>
      </c>
      <c r="AK38" s="66">
        <v>0</v>
      </c>
      <c r="AL38" s="66">
        <v>0</v>
      </c>
      <c r="AM38" s="66">
        <v>0</v>
      </c>
      <c r="AN38" s="66">
        <v>0</v>
      </c>
      <c r="AO38" s="66">
        <v>0</v>
      </c>
      <c r="AP38" s="76">
        <v>0</v>
      </c>
      <c r="AQ38" s="66">
        <v>0</v>
      </c>
      <c r="AR38" s="66">
        <v>0</v>
      </c>
      <c r="AS38" s="66">
        <v>0</v>
      </c>
      <c r="AT38" s="66">
        <v>0</v>
      </c>
      <c r="AU38" s="66">
        <v>0</v>
      </c>
      <c r="AV38" s="66">
        <v>0</v>
      </c>
      <c r="AW38" s="66">
        <v>0</v>
      </c>
      <c r="AX38" s="66">
        <v>0</v>
      </c>
      <c r="AY38" s="66">
        <v>0</v>
      </c>
      <c r="AZ38" s="66">
        <v>0</v>
      </c>
      <c r="BA38" s="66">
        <v>0</v>
      </c>
      <c r="BB38" s="66">
        <v>0</v>
      </c>
      <c r="BC38" s="66">
        <v>0</v>
      </c>
      <c r="BD38" s="76">
        <v>0</v>
      </c>
      <c r="BE38" s="76"/>
      <c r="BF38" s="76"/>
      <c r="BG38" s="76"/>
      <c r="BH38" s="78">
        <v>0</v>
      </c>
      <c r="BI38" s="76"/>
      <c r="BJ38" s="76"/>
      <c r="BK38" s="76"/>
      <c r="BL38" s="84"/>
      <c r="BM38" s="84"/>
      <c r="BN38" s="79">
        <v>0</v>
      </c>
      <c r="BO38" s="76">
        <v>0</v>
      </c>
    </row>
    <row r="39" spans="1:67" x14ac:dyDescent="0.2">
      <c r="A39" s="66" t="s">
        <v>114</v>
      </c>
      <c r="B39" s="74" t="s">
        <v>115</v>
      </c>
      <c r="C39" s="66" t="s">
        <v>116</v>
      </c>
      <c r="D39" s="66">
        <v>0</v>
      </c>
      <c r="E39" s="65">
        <v>0</v>
      </c>
      <c r="F39" s="66">
        <v>0</v>
      </c>
      <c r="G39" s="66"/>
      <c r="H39" s="76"/>
      <c r="I39" s="76"/>
      <c r="J39" s="76"/>
      <c r="K39" s="76"/>
      <c r="L39" s="76"/>
      <c r="M39" s="76"/>
      <c r="N39" s="83"/>
      <c r="O39" s="76"/>
      <c r="P39" s="76"/>
      <c r="Q39" s="76"/>
      <c r="R39" s="77">
        <v>0</v>
      </c>
      <c r="S39" s="66">
        <v>0</v>
      </c>
      <c r="T39" s="66">
        <v>0</v>
      </c>
      <c r="U39" s="66">
        <v>0</v>
      </c>
      <c r="V39" s="66">
        <v>0</v>
      </c>
      <c r="W39" s="66">
        <v>0</v>
      </c>
      <c r="X39" s="76">
        <v>0</v>
      </c>
      <c r="Y39" s="66">
        <v>0</v>
      </c>
      <c r="Z39" s="66">
        <v>0</v>
      </c>
      <c r="AA39" s="66">
        <v>0</v>
      </c>
      <c r="AB39" s="66">
        <v>0</v>
      </c>
      <c r="AC39" s="66">
        <v>0</v>
      </c>
      <c r="AD39" s="66">
        <v>0</v>
      </c>
      <c r="AE39" s="66">
        <v>0</v>
      </c>
      <c r="AF39" s="66">
        <v>0</v>
      </c>
      <c r="AG39" s="66">
        <v>0</v>
      </c>
      <c r="AH39" s="66">
        <v>0</v>
      </c>
      <c r="AI39" s="76">
        <v>0</v>
      </c>
      <c r="AJ39" s="66">
        <v>0</v>
      </c>
      <c r="AK39" s="80">
        <v>0</v>
      </c>
      <c r="AL39" s="66">
        <v>0</v>
      </c>
      <c r="AM39" s="66">
        <v>0</v>
      </c>
      <c r="AN39" s="66">
        <v>0</v>
      </c>
      <c r="AO39" s="66">
        <v>0</v>
      </c>
      <c r="AP39" s="76">
        <v>0</v>
      </c>
      <c r="AQ39" s="66">
        <v>0</v>
      </c>
      <c r="AR39" s="66">
        <v>0</v>
      </c>
      <c r="AS39" s="66">
        <v>0</v>
      </c>
      <c r="AT39" s="66">
        <v>0</v>
      </c>
      <c r="AU39" s="66">
        <v>0</v>
      </c>
      <c r="AV39" s="66">
        <v>0</v>
      </c>
      <c r="AW39" s="66">
        <v>0</v>
      </c>
      <c r="AX39" s="66">
        <v>0</v>
      </c>
      <c r="AY39" s="66">
        <v>0</v>
      </c>
      <c r="AZ39" s="66">
        <v>0</v>
      </c>
      <c r="BA39" s="66">
        <v>0</v>
      </c>
      <c r="BB39" s="66">
        <v>0</v>
      </c>
      <c r="BC39" s="66">
        <v>0</v>
      </c>
      <c r="BD39" s="76">
        <v>0</v>
      </c>
      <c r="BE39" s="76"/>
      <c r="BF39" s="76"/>
      <c r="BG39" s="76"/>
      <c r="BH39" s="78">
        <v>0</v>
      </c>
      <c r="BI39" s="76"/>
      <c r="BJ39" s="76"/>
      <c r="BK39" s="76"/>
      <c r="BL39" s="76"/>
      <c r="BM39" s="76"/>
      <c r="BN39" s="79">
        <v>0</v>
      </c>
      <c r="BO39" s="76">
        <v>100</v>
      </c>
    </row>
    <row r="40" spans="1:67" x14ac:dyDescent="0.2">
      <c r="A40" s="66" t="s">
        <v>117</v>
      </c>
      <c r="B40" s="74" t="s">
        <v>118</v>
      </c>
      <c r="C40" s="66" t="s">
        <v>119</v>
      </c>
      <c r="D40" s="66">
        <v>0</v>
      </c>
      <c r="E40" s="65">
        <v>0</v>
      </c>
      <c r="F40" s="66">
        <v>0</v>
      </c>
      <c r="G40" s="66"/>
      <c r="H40" s="76"/>
      <c r="I40" s="76"/>
      <c r="J40" s="76"/>
      <c r="K40" s="76"/>
      <c r="L40" s="76"/>
      <c r="M40" s="76"/>
      <c r="N40" s="83"/>
      <c r="O40" s="76"/>
      <c r="P40" s="76"/>
      <c r="Q40" s="76"/>
      <c r="R40" s="77">
        <v>0</v>
      </c>
      <c r="S40" s="66">
        <v>0</v>
      </c>
      <c r="T40" s="66">
        <v>0</v>
      </c>
      <c r="U40" s="66">
        <v>0</v>
      </c>
      <c r="V40" s="66">
        <v>0</v>
      </c>
      <c r="W40" s="66">
        <v>0</v>
      </c>
      <c r="X40" s="76">
        <v>0</v>
      </c>
      <c r="Y40" s="66">
        <v>0</v>
      </c>
      <c r="Z40" s="66">
        <v>0</v>
      </c>
      <c r="AA40" s="66">
        <v>0</v>
      </c>
      <c r="AB40" s="66">
        <v>0</v>
      </c>
      <c r="AC40" s="66">
        <v>0</v>
      </c>
      <c r="AD40" s="66">
        <v>0</v>
      </c>
      <c r="AE40" s="66">
        <v>0</v>
      </c>
      <c r="AF40" s="66">
        <v>0</v>
      </c>
      <c r="AG40" s="66">
        <v>0</v>
      </c>
      <c r="AH40" s="66">
        <v>0</v>
      </c>
      <c r="AI40" s="76">
        <v>0</v>
      </c>
      <c r="AJ40" s="66">
        <v>0</v>
      </c>
      <c r="AK40" s="66">
        <v>0</v>
      </c>
      <c r="AL40" s="80">
        <v>0</v>
      </c>
      <c r="AM40" s="66">
        <v>0</v>
      </c>
      <c r="AN40" s="66">
        <v>0</v>
      </c>
      <c r="AO40" s="66">
        <v>0</v>
      </c>
      <c r="AP40" s="76">
        <v>0</v>
      </c>
      <c r="AQ40" s="66">
        <v>0</v>
      </c>
      <c r="AR40" s="66">
        <v>0</v>
      </c>
      <c r="AS40" s="66">
        <v>0</v>
      </c>
      <c r="AT40" s="66">
        <v>0</v>
      </c>
      <c r="AU40" s="66">
        <v>0</v>
      </c>
      <c r="AV40" s="66">
        <v>0</v>
      </c>
      <c r="AW40" s="66">
        <v>0</v>
      </c>
      <c r="AX40" s="66">
        <v>0</v>
      </c>
      <c r="AY40" s="66">
        <v>0</v>
      </c>
      <c r="AZ40" s="66">
        <v>0</v>
      </c>
      <c r="BA40" s="66">
        <v>0</v>
      </c>
      <c r="BB40" s="66">
        <v>0</v>
      </c>
      <c r="BC40" s="66">
        <v>0</v>
      </c>
      <c r="BD40" s="76">
        <v>0</v>
      </c>
      <c r="BE40" s="76"/>
      <c r="BF40" s="76"/>
      <c r="BG40" s="76"/>
      <c r="BH40" s="78">
        <v>0</v>
      </c>
      <c r="BI40" s="76"/>
      <c r="BJ40" s="76"/>
      <c r="BK40" s="76"/>
      <c r="BL40" s="76"/>
      <c r="BM40" s="76"/>
      <c r="BN40" s="79">
        <v>0</v>
      </c>
      <c r="BO40" s="76">
        <v>0</v>
      </c>
    </row>
    <row r="41" spans="1:67" ht="36" x14ac:dyDescent="0.2">
      <c r="A41" s="66" t="s">
        <v>120</v>
      </c>
      <c r="B41" s="74" t="s">
        <v>121</v>
      </c>
      <c r="C41" s="66" t="s">
        <v>122</v>
      </c>
      <c r="D41" s="66">
        <v>15.375530000000001</v>
      </c>
      <c r="E41" s="65">
        <v>0</v>
      </c>
      <c r="F41" s="66">
        <v>0</v>
      </c>
      <c r="G41" s="66"/>
      <c r="H41" s="76"/>
      <c r="I41" s="76"/>
      <c r="J41" s="76"/>
      <c r="K41" s="76"/>
      <c r="L41" s="76"/>
      <c r="M41" s="76"/>
      <c r="N41" s="83"/>
      <c r="O41" s="76"/>
      <c r="P41" s="76"/>
      <c r="Q41" s="76"/>
      <c r="R41" s="77">
        <v>0.3</v>
      </c>
      <c r="S41" s="66">
        <v>0</v>
      </c>
      <c r="T41" s="66">
        <v>0</v>
      </c>
      <c r="U41" s="66">
        <v>0</v>
      </c>
      <c r="V41" s="66">
        <v>0</v>
      </c>
      <c r="W41" s="66">
        <v>0</v>
      </c>
      <c r="X41" s="76">
        <v>0</v>
      </c>
      <c r="Y41" s="66">
        <v>0</v>
      </c>
      <c r="Z41" s="66">
        <v>0</v>
      </c>
      <c r="AA41" s="66">
        <v>0</v>
      </c>
      <c r="AB41" s="66">
        <v>0</v>
      </c>
      <c r="AC41" s="66">
        <v>0</v>
      </c>
      <c r="AD41" s="66">
        <v>0</v>
      </c>
      <c r="AE41" s="66">
        <v>0</v>
      </c>
      <c r="AF41" s="66">
        <v>0</v>
      </c>
      <c r="AG41" s="66">
        <v>0</v>
      </c>
      <c r="AH41" s="66">
        <v>0</v>
      </c>
      <c r="AI41" s="76">
        <v>0</v>
      </c>
      <c r="AJ41" s="66">
        <v>0</v>
      </c>
      <c r="AK41" s="66">
        <v>0</v>
      </c>
      <c r="AL41" s="66">
        <v>0</v>
      </c>
      <c r="AM41" s="80">
        <v>15.075530000000001</v>
      </c>
      <c r="AN41" s="76"/>
      <c r="AO41" s="66">
        <v>0</v>
      </c>
      <c r="AP41" s="76">
        <v>0.3</v>
      </c>
      <c r="AQ41" s="66">
        <v>0</v>
      </c>
      <c r="AR41" s="66">
        <v>0</v>
      </c>
      <c r="AS41" s="66">
        <v>0</v>
      </c>
      <c r="AT41" s="66">
        <v>0</v>
      </c>
      <c r="AU41" s="66">
        <v>0</v>
      </c>
      <c r="AV41" s="66">
        <v>0</v>
      </c>
      <c r="AW41" s="66">
        <v>0</v>
      </c>
      <c r="AX41" s="66">
        <v>0</v>
      </c>
      <c r="AY41" s="66">
        <v>0</v>
      </c>
      <c r="AZ41" s="66">
        <v>0.3</v>
      </c>
      <c r="BA41" s="66">
        <v>0</v>
      </c>
      <c r="BB41" s="66">
        <v>0</v>
      </c>
      <c r="BC41" s="66">
        <v>0</v>
      </c>
      <c r="BD41" s="76">
        <v>0</v>
      </c>
      <c r="BE41" s="76"/>
      <c r="BF41" s="76"/>
      <c r="BG41" s="76"/>
      <c r="BH41" s="78">
        <v>0</v>
      </c>
      <c r="BI41" s="76"/>
      <c r="BJ41" s="76"/>
      <c r="BK41" s="76"/>
      <c r="BL41" s="76"/>
      <c r="BM41" s="76"/>
      <c r="BN41" s="79">
        <v>0.3</v>
      </c>
      <c r="BO41" s="76">
        <v>502.19553000000002</v>
      </c>
    </row>
    <row r="42" spans="1:67" x14ac:dyDescent="0.2">
      <c r="A42" s="66" t="s">
        <v>123</v>
      </c>
      <c r="B42" s="74" t="s">
        <v>124</v>
      </c>
      <c r="C42" s="66" t="s">
        <v>125</v>
      </c>
      <c r="D42" s="66">
        <v>1.628908</v>
      </c>
      <c r="E42" s="65">
        <v>0</v>
      </c>
      <c r="F42" s="66">
        <v>0</v>
      </c>
      <c r="G42" s="66"/>
      <c r="H42" s="76"/>
      <c r="I42" s="76"/>
      <c r="J42" s="76"/>
      <c r="K42" s="76"/>
      <c r="L42" s="76"/>
      <c r="M42" s="76"/>
      <c r="N42" s="83"/>
      <c r="O42" s="76"/>
      <c r="P42" s="76"/>
      <c r="Q42" s="76"/>
      <c r="R42" s="77">
        <v>0</v>
      </c>
      <c r="S42" s="66">
        <v>0</v>
      </c>
      <c r="T42" s="66">
        <v>0</v>
      </c>
      <c r="U42" s="66">
        <v>0</v>
      </c>
      <c r="V42" s="66">
        <v>0</v>
      </c>
      <c r="W42" s="66">
        <v>0</v>
      </c>
      <c r="X42" s="76">
        <v>0</v>
      </c>
      <c r="Y42" s="66">
        <v>0</v>
      </c>
      <c r="Z42" s="66">
        <v>0</v>
      </c>
      <c r="AA42" s="66">
        <v>0</v>
      </c>
      <c r="AB42" s="66">
        <v>0</v>
      </c>
      <c r="AC42" s="66">
        <v>0</v>
      </c>
      <c r="AD42" s="66">
        <v>0</v>
      </c>
      <c r="AE42" s="66">
        <v>0</v>
      </c>
      <c r="AF42" s="66">
        <v>0</v>
      </c>
      <c r="AG42" s="66">
        <v>0</v>
      </c>
      <c r="AH42" s="66">
        <v>0</v>
      </c>
      <c r="AI42" s="76">
        <v>0</v>
      </c>
      <c r="AJ42" s="66">
        <v>0</v>
      </c>
      <c r="AK42" s="66">
        <v>0</v>
      </c>
      <c r="AL42" s="66">
        <v>0</v>
      </c>
      <c r="AM42" s="66">
        <v>0</v>
      </c>
      <c r="AN42" s="80">
        <v>1.628908</v>
      </c>
      <c r="AO42" s="66">
        <v>0</v>
      </c>
      <c r="AP42" s="76">
        <v>0</v>
      </c>
      <c r="AQ42" s="66">
        <v>0</v>
      </c>
      <c r="AR42" s="66">
        <v>0</v>
      </c>
      <c r="AS42" s="66">
        <v>0</v>
      </c>
      <c r="AT42" s="66">
        <v>0</v>
      </c>
      <c r="AU42" s="66">
        <v>0</v>
      </c>
      <c r="AV42" s="66">
        <v>0</v>
      </c>
      <c r="AW42" s="66">
        <v>0</v>
      </c>
      <c r="AX42" s="66">
        <v>0</v>
      </c>
      <c r="AY42" s="66">
        <v>0</v>
      </c>
      <c r="AZ42" s="66">
        <v>0</v>
      </c>
      <c r="BA42" s="66">
        <v>0</v>
      </c>
      <c r="BB42" s="66">
        <v>0</v>
      </c>
      <c r="BC42" s="66">
        <v>0</v>
      </c>
      <c r="BD42" s="76">
        <v>0</v>
      </c>
      <c r="BE42" s="76"/>
      <c r="BF42" s="76"/>
      <c r="BG42" s="76"/>
      <c r="BH42" s="78">
        <v>0</v>
      </c>
      <c r="BI42" s="76"/>
      <c r="BJ42" s="76"/>
      <c r="BK42" s="76"/>
      <c r="BL42" s="76"/>
      <c r="BM42" s="76"/>
      <c r="BN42" s="79">
        <v>0</v>
      </c>
      <c r="BO42" s="76">
        <v>231.98890799999998</v>
      </c>
    </row>
    <row r="43" spans="1:67" x14ac:dyDescent="0.2">
      <c r="A43" s="66" t="s">
        <v>126</v>
      </c>
      <c r="B43" s="74" t="s">
        <v>127</v>
      </c>
      <c r="C43" s="66" t="s">
        <v>128</v>
      </c>
      <c r="D43" s="66">
        <v>22.534716</v>
      </c>
      <c r="E43" s="65">
        <v>0</v>
      </c>
      <c r="F43" s="66">
        <v>0</v>
      </c>
      <c r="G43" s="66"/>
      <c r="H43" s="76"/>
      <c r="I43" s="76"/>
      <c r="J43" s="76"/>
      <c r="K43" s="76"/>
      <c r="L43" s="76"/>
      <c r="M43" s="76"/>
      <c r="N43" s="83"/>
      <c r="O43" s="76"/>
      <c r="P43" s="76"/>
      <c r="Q43" s="76"/>
      <c r="R43" s="77">
        <v>0</v>
      </c>
      <c r="S43" s="66">
        <v>0</v>
      </c>
      <c r="T43" s="66">
        <v>0</v>
      </c>
      <c r="U43" s="66">
        <v>0</v>
      </c>
      <c r="V43" s="66">
        <v>0</v>
      </c>
      <c r="W43" s="66">
        <v>0</v>
      </c>
      <c r="X43" s="76">
        <v>0</v>
      </c>
      <c r="Y43" s="66">
        <v>0</v>
      </c>
      <c r="Z43" s="66">
        <v>0</v>
      </c>
      <c r="AA43" s="66">
        <v>0</v>
      </c>
      <c r="AB43" s="66">
        <v>0</v>
      </c>
      <c r="AC43" s="66">
        <v>0</v>
      </c>
      <c r="AD43" s="66">
        <v>0</v>
      </c>
      <c r="AE43" s="66">
        <v>0</v>
      </c>
      <c r="AF43" s="66">
        <v>0</v>
      </c>
      <c r="AG43" s="66">
        <v>0</v>
      </c>
      <c r="AH43" s="66">
        <v>0</v>
      </c>
      <c r="AI43" s="76">
        <v>0</v>
      </c>
      <c r="AJ43" s="66">
        <v>0</v>
      </c>
      <c r="AK43" s="66">
        <v>0</v>
      </c>
      <c r="AL43" s="66">
        <v>0</v>
      </c>
      <c r="AM43" s="66">
        <v>0</v>
      </c>
      <c r="AN43" s="66">
        <v>0</v>
      </c>
      <c r="AO43" s="80">
        <v>22.534716</v>
      </c>
      <c r="AP43" s="76">
        <v>0</v>
      </c>
      <c r="AQ43" s="66">
        <v>0</v>
      </c>
      <c r="AR43" s="66">
        <v>0</v>
      </c>
      <c r="AS43" s="66">
        <v>0</v>
      </c>
      <c r="AT43" s="66">
        <v>0</v>
      </c>
      <c r="AU43" s="66">
        <v>0</v>
      </c>
      <c r="AV43" s="66">
        <v>0</v>
      </c>
      <c r="AW43" s="66">
        <v>0</v>
      </c>
      <c r="AX43" s="66">
        <v>0</v>
      </c>
      <c r="AY43" s="66">
        <v>0</v>
      </c>
      <c r="AZ43" s="66">
        <v>0</v>
      </c>
      <c r="BA43" s="66">
        <v>0</v>
      </c>
      <c r="BB43" s="66">
        <v>0</v>
      </c>
      <c r="BC43" s="66">
        <v>0</v>
      </c>
      <c r="BD43" s="76">
        <v>0</v>
      </c>
      <c r="BE43" s="76"/>
      <c r="BF43" s="76"/>
      <c r="BG43" s="76"/>
      <c r="BH43" s="78">
        <v>0</v>
      </c>
      <c r="BI43" s="76"/>
      <c r="BJ43" s="76"/>
      <c r="BK43" s="76"/>
      <c r="BL43" s="76"/>
      <c r="BM43" s="76"/>
      <c r="BN43" s="79">
        <v>0</v>
      </c>
      <c r="BO43" s="76">
        <v>278.51471600000002</v>
      </c>
    </row>
    <row r="44" spans="1:67" x14ac:dyDescent="0.2">
      <c r="A44" s="66" t="s">
        <v>129</v>
      </c>
      <c r="B44" s="74" t="s">
        <v>130</v>
      </c>
      <c r="C44" s="66" t="s">
        <v>131</v>
      </c>
      <c r="D44" s="66">
        <v>3232.452996</v>
      </c>
      <c r="E44" s="65">
        <v>0</v>
      </c>
      <c r="F44" s="66">
        <v>0</v>
      </c>
      <c r="G44" s="66"/>
      <c r="H44" s="76"/>
      <c r="I44" s="76"/>
      <c r="J44" s="76"/>
      <c r="K44" s="76"/>
      <c r="L44" s="76"/>
      <c r="M44" s="76"/>
      <c r="N44" s="83"/>
      <c r="O44" s="76"/>
      <c r="P44" s="76"/>
      <c r="Q44" s="76"/>
      <c r="R44" s="77">
        <v>0</v>
      </c>
      <c r="S44" s="66">
        <v>0</v>
      </c>
      <c r="T44" s="66">
        <v>0</v>
      </c>
      <c r="U44" s="66">
        <v>0</v>
      </c>
      <c r="V44" s="66">
        <v>0</v>
      </c>
      <c r="W44" s="66">
        <v>0</v>
      </c>
      <c r="X44" s="76">
        <v>0</v>
      </c>
      <c r="Y44" s="66">
        <v>0</v>
      </c>
      <c r="Z44" s="66">
        <v>0</v>
      </c>
      <c r="AA44" s="66">
        <v>0</v>
      </c>
      <c r="AB44" s="66">
        <v>0</v>
      </c>
      <c r="AC44" s="66">
        <v>0</v>
      </c>
      <c r="AD44" s="66">
        <v>0</v>
      </c>
      <c r="AE44" s="66">
        <v>0</v>
      </c>
      <c r="AF44" s="66">
        <v>0</v>
      </c>
      <c r="AG44" s="66">
        <v>0</v>
      </c>
      <c r="AH44" s="66">
        <v>0</v>
      </c>
      <c r="AI44" s="76">
        <v>0</v>
      </c>
      <c r="AJ44" s="66">
        <v>0</v>
      </c>
      <c r="AK44" s="66">
        <v>0</v>
      </c>
      <c r="AL44" s="66">
        <v>0</v>
      </c>
      <c r="AM44" s="66">
        <v>0</v>
      </c>
      <c r="AN44" s="66">
        <v>0</v>
      </c>
      <c r="AO44" s="66">
        <v>0</v>
      </c>
      <c r="AP44" s="80">
        <v>3232.452996</v>
      </c>
      <c r="AQ44" s="66">
        <v>0</v>
      </c>
      <c r="AR44" s="66">
        <v>0</v>
      </c>
      <c r="AS44" s="66">
        <v>0</v>
      </c>
      <c r="AT44" s="66">
        <v>0</v>
      </c>
      <c r="AU44" s="66">
        <v>0</v>
      </c>
      <c r="AV44" s="66">
        <v>0</v>
      </c>
      <c r="AW44" s="66">
        <v>0</v>
      </c>
      <c r="AX44" s="66">
        <v>0</v>
      </c>
      <c r="AY44" s="66">
        <v>0</v>
      </c>
      <c r="AZ44" s="66">
        <v>0</v>
      </c>
      <c r="BA44" s="66">
        <v>0</v>
      </c>
      <c r="BB44" s="66">
        <v>0</v>
      </c>
      <c r="BC44" s="66">
        <v>0</v>
      </c>
      <c r="BD44" s="76">
        <v>0</v>
      </c>
      <c r="BE44" s="76"/>
      <c r="BF44" s="76"/>
      <c r="BG44" s="76"/>
      <c r="BH44" s="78">
        <v>0</v>
      </c>
      <c r="BI44" s="76"/>
      <c r="BJ44" s="76"/>
      <c r="BK44" s="76"/>
      <c r="BL44" s="76"/>
      <c r="BM44" s="76"/>
      <c r="BN44" s="79">
        <v>0</v>
      </c>
      <c r="BO44" s="76">
        <v>3608.407596</v>
      </c>
    </row>
    <row r="45" spans="1:67" ht="24" x14ac:dyDescent="0.2">
      <c r="A45" s="66" t="s">
        <v>132</v>
      </c>
      <c r="B45" s="74" t="s">
        <v>133</v>
      </c>
      <c r="C45" s="66" t="s">
        <v>134</v>
      </c>
      <c r="D45" s="66">
        <v>685.39850200000001</v>
      </c>
      <c r="E45" s="65">
        <v>0</v>
      </c>
      <c r="F45" s="66">
        <v>0</v>
      </c>
      <c r="G45" s="66"/>
      <c r="H45" s="76"/>
      <c r="I45" s="76"/>
      <c r="J45" s="76"/>
      <c r="K45" s="76"/>
      <c r="L45" s="76"/>
      <c r="M45" s="76"/>
      <c r="N45" s="83"/>
      <c r="O45" s="76"/>
      <c r="P45" s="76"/>
      <c r="Q45" s="76"/>
      <c r="R45" s="77">
        <v>1.9000000000000001</v>
      </c>
      <c r="S45" s="66">
        <v>0</v>
      </c>
      <c r="T45" s="66">
        <v>0</v>
      </c>
      <c r="U45" s="66">
        <v>0</v>
      </c>
      <c r="V45" s="66">
        <v>0</v>
      </c>
      <c r="W45" s="66">
        <v>0</v>
      </c>
      <c r="X45" s="76">
        <v>0.1</v>
      </c>
      <c r="Y45" s="66">
        <v>0</v>
      </c>
      <c r="Z45" s="66">
        <v>0</v>
      </c>
      <c r="AA45" s="66">
        <v>0</v>
      </c>
      <c r="AB45" s="66">
        <v>0.1</v>
      </c>
      <c r="AC45" s="66">
        <v>0</v>
      </c>
      <c r="AD45" s="66">
        <v>0</v>
      </c>
      <c r="AE45" s="66">
        <v>0</v>
      </c>
      <c r="AF45" s="66">
        <v>0</v>
      </c>
      <c r="AG45" s="66">
        <v>0</v>
      </c>
      <c r="AH45" s="66">
        <v>0</v>
      </c>
      <c r="AI45" s="76">
        <v>0</v>
      </c>
      <c r="AJ45" s="66">
        <v>0</v>
      </c>
      <c r="AK45" s="66">
        <v>0</v>
      </c>
      <c r="AL45" s="66">
        <v>0</v>
      </c>
      <c r="AM45" s="66">
        <v>0</v>
      </c>
      <c r="AN45" s="66">
        <v>0</v>
      </c>
      <c r="AO45" s="66">
        <v>0</v>
      </c>
      <c r="AP45" s="76">
        <v>1.8</v>
      </c>
      <c r="AQ45" s="80">
        <v>683.49850200000003</v>
      </c>
      <c r="AR45" s="66">
        <v>1.8</v>
      </c>
      <c r="AS45" s="66">
        <v>0</v>
      </c>
      <c r="AT45" s="66">
        <v>0</v>
      </c>
      <c r="AU45" s="66">
        <v>0</v>
      </c>
      <c r="AV45" s="66">
        <v>0</v>
      </c>
      <c r="AW45" s="66">
        <v>0</v>
      </c>
      <c r="AX45" s="66">
        <v>0</v>
      </c>
      <c r="AY45" s="66">
        <v>0</v>
      </c>
      <c r="AZ45" s="66">
        <v>0</v>
      </c>
      <c r="BA45" s="66">
        <v>0</v>
      </c>
      <c r="BB45" s="66">
        <v>0</v>
      </c>
      <c r="BC45" s="66">
        <v>0</v>
      </c>
      <c r="BD45" s="76">
        <v>0</v>
      </c>
      <c r="BE45" s="76"/>
      <c r="BF45" s="76"/>
      <c r="BG45" s="76"/>
      <c r="BH45" s="78">
        <v>0</v>
      </c>
      <c r="BI45" s="76"/>
      <c r="BJ45" s="76"/>
      <c r="BK45" s="76"/>
      <c r="BL45" s="76"/>
      <c r="BM45" s="76"/>
      <c r="BN45" s="79">
        <v>1.9000000000000001</v>
      </c>
      <c r="BO45" s="76">
        <v>788.81850199999997</v>
      </c>
    </row>
    <row r="46" spans="1:67" x14ac:dyDescent="0.2">
      <c r="A46" s="66" t="s">
        <v>135</v>
      </c>
      <c r="B46" s="74" t="s">
        <v>136</v>
      </c>
      <c r="C46" s="66" t="s">
        <v>137</v>
      </c>
      <c r="D46" s="66">
        <v>249.29297199999999</v>
      </c>
      <c r="E46" s="65">
        <v>0</v>
      </c>
      <c r="F46" s="66">
        <v>0</v>
      </c>
      <c r="G46" s="66"/>
      <c r="H46" s="76"/>
      <c r="I46" s="76"/>
      <c r="J46" s="76"/>
      <c r="K46" s="76"/>
      <c r="L46" s="76"/>
      <c r="M46" s="76"/>
      <c r="N46" s="83"/>
      <c r="O46" s="76"/>
      <c r="P46" s="76"/>
      <c r="Q46" s="76"/>
      <c r="R46" s="77">
        <v>0</v>
      </c>
      <c r="S46" s="66">
        <v>0</v>
      </c>
      <c r="T46" s="66">
        <v>0</v>
      </c>
      <c r="U46" s="66">
        <v>0</v>
      </c>
      <c r="V46" s="66">
        <v>0</v>
      </c>
      <c r="W46" s="66">
        <v>0</v>
      </c>
      <c r="X46" s="76">
        <v>0</v>
      </c>
      <c r="Y46" s="66">
        <v>0</v>
      </c>
      <c r="Z46" s="66">
        <v>0</v>
      </c>
      <c r="AA46" s="66">
        <v>0</v>
      </c>
      <c r="AB46" s="66">
        <v>0</v>
      </c>
      <c r="AC46" s="66">
        <v>0</v>
      </c>
      <c r="AD46" s="66">
        <v>0</v>
      </c>
      <c r="AE46" s="66">
        <v>0</v>
      </c>
      <c r="AF46" s="66">
        <v>0</v>
      </c>
      <c r="AG46" s="66">
        <v>0</v>
      </c>
      <c r="AH46" s="66">
        <v>0</v>
      </c>
      <c r="AI46" s="76">
        <v>0</v>
      </c>
      <c r="AJ46" s="66">
        <v>0</v>
      </c>
      <c r="AK46" s="66">
        <v>0</v>
      </c>
      <c r="AL46" s="66">
        <v>0</v>
      </c>
      <c r="AM46" s="66">
        <v>0</v>
      </c>
      <c r="AN46" s="66">
        <v>0</v>
      </c>
      <c r="AO46" s="66">
        <v>0</v>
      </c>
      <c r="AP46" s="76">
        <v>0</v>
      </c>
      <c r="AQ46" s="66">
        <v>0</v>
      </c>
      <c r="AR46" s="80">
        <v>249.29297199999999</v>
      </c>
      <c r="AS46" s="66">
        <v>0</v>
      </c>
      <c r="AT46" s="66">
        <v>0</v>
      </c>
      <c r="AU46" s="66">
        <v>0</v>
      </c>
      <c r="AV46" s="66">
        <v>0</v>
      </c>
      <c r="AW46" s="66">
        <v>0</v>
      </c>
      <c r="AX46" s="66">
        <v>0</v>
      </c>
      <c r="AY46" s="66">
        <v>0</v>
      </c>
      <c r="AZ46" s="66">
        <v>0</v>
      </c>
      <c r="BA46" s="66">
        <v>0</v>
      </c>
      <c r="BB46" s="66">
        <v>0</v>
      </c>
      <c r="BC46" s="66">
        <v>0</v>
      </c>
      <c r="BD46" s="76">
        <v>0</v>
      </c>
      <c r="BE46" s="76"/>
      <c r="BF46" s="76"/>
      <c r="BG46" s="76"/>
      <c r="BH46" s="78">
        <v>0</v>
      </c>
      <c r="BI46" s="76"/>
      <c r="BJ46" s="76"/>
      <c r="BK46" s="76"/>
      <c r="BL46" s="76"/>
      <c r="BM46" s="76"/>
      <c r="BN46" s="79">
        <v>0</v>
      </c>
      <c r="BO46" s="76">
        <v>401.86297200000001</v>
      </c>
    </row>
    <row r="47" spans="1:67" x14ac:dyDescent="0.2">
      <c r="A47" s="66" t="s">
        <v>138</v>
      </c>
      <c r="B47" s="74" t="s">
        <v>139</v>
      </c>
      <c r="C47" s="66" t="s">
        <v>140</v>
      </c>
      <c r="D47" s="66">
        <v>0</v>
      </c>
      <c r="E47" s="65">
        <v>0</v>
      </c>
      <c r="F47" s="66">
        <v>0</v>
      </c>
      <c r="G47" s="66"/>
      <c r="H47" s="76"/>
      <c r="I47" s="76"/>
      <c r="J47" s="76"/>
      <c r="K47" s="76"/>
      <c r="L47" s="76"/>
      <c r="M47" s="76"/>
      <c r="N47" s="83"/>
      <c r="O47" s="76"/>
      <c r="P47" s="76"/>
      <c r="Q47" s="76"/>
      <c r="R47" s="77">
        <v>0</v>
      </c>
      <c r="S47" s="66">
        <v>0</v>
      </c>
      <c r="T47" s="66">
        <v>0</v>
      </c>
      <c r="U47" s="66">
        <v>0</v>
      </c>
      <c r="V47" s="66">
        <v>0</v>
      </c>
      <c r="W47" s="66">
        <v>0</v>
      </c>
      <c r="X47" s="76">
        <v>0</v>
      </c>
      <c r="Y47" s="66">
        <v>0</v>
      </c>
      <c r="Z47" s="66">
        <v>0</v>
      </c>
      <c r="AA47" s="66">
        <v>0</v>
      </c>
      <c r="AB47" s="66">
        <v>0</v>
      </c>
      <c r="AC47" s="66">
        <v>0</v>
      </c>
      <c r="AD47" s="66">
        <v>0</v>
      </c>
      <c r="AE47" s="66">
        <v>0</v>
      </c>
      <c r="AF47" s="66">
        <v>0</v>
      </c>
      <c r="AG47" s="66">
        <v>0</v>
      </c>
      <c r="AH47" s="66">
        <v>0</v>
      </c>
      <c r="AI47" s="76">
        <v>0</v>
      </c>
      <c r="AJ47" s="66">
        <v>0</v>
      </c>
      <c r="AK47" s="66">
        <v>0</v>
      </c>
      <c r="AL47" s="66">
        <v>0</v>
      </c>
      <c r="AM47" s="66">
        <v>0</v>
      </c>
      <c r="AN47" s="66">
        <v>0</v>
      </c>
      <c r="AO47" s="66">
        <v>0</v>
      </c>
      <c r="AP47" s="76">
        <v>0</v>
      </c>
      <c r="AQ47" s="66">
        <v>0</v>
      </c>
      <c r="AR47" s="66">
        <v>0</v>
      </c>
      <c r="AS47" s="80">
        <v>0</v>
      </c>
      <c r="AT47" s="66">
        <v>0</v>
      </c>
      <c r="AU47" s="66">
        <v>0</v>
      </c>
      <c r="AV47" s="66">
        <v>0</v>
      </c>
      <c r="AW47" s="66">
        <v>0</v>
      </c>
      <c r="AX47" s="66">
        <v>0</v>
      </c>
      <c r="AY47" s="66">
        <v>0</v>
      </c>
      <c r="AZ47" s="66">
        <v>0</v>
      </c>
      <c r="BA47" s="66">
        <v>0</v>
      </c>
      <c r="BB47" s="66">
        <v>0</v>
      </c>
      <c r="BC47" s="66">
        <v>0</v>
      </c>
      <c r="BD47" s="76">
        <v>0</v>
      </c>
      <c r="BE47" s="76"/>
      <c r="BF47" s="76"/>
      <c r="BG47" s="76"/>
      <c r="BH47" s="78">
        <v>0</v>
      </c>
      <c r="BI47" s="76"/>
      <c r="BJ47" s="76"/>
      <c r="BK47" s="76"/>
      <c r="BL47" s="76"/>
      <c r="BM47" s="76"/>
      <c r="BN47" s="79">
        <v>0</v>
      </c>
      <c r="BO47" s="76">
        <v>0.1646</v>
      </c>
    </row>
    <row r="48" spans="1:67" x14ac:dyDescent="0.2">
      <c r="A48" s="66" t="s">
        <v>141</v>
      </c>
      <c r="B48" s="74" t="s">
        <v>142</v>
      </c>
      <c r="C48" s="66" t="s">
        <v>143</v>
      </c>
      <c r="D48" s="66">
        <v>0</v>
      </c>
      <c r="E48" s="65">
        <v>0</v>
      </c>
      <c r="F48" s="66">
        <v>0</v>
      </c>
      <c r="G48" s="66"/>
      <c r="H48" s="76"/>
      <c r="I48" s="76"/>
      <c r="J48" s="76"/>
      <c r="K48" s="76"/>
      <c r="L48" s="76"/>
      <c r="M48" s="76"/>
      <c r="N48" s="83"/>
      <c r="O48" s="76"/>
      <c r="P48" s="76"/>
      <c r="Q48" s="76"/>
      <c r="R48" s="77">
        <v>0</v>
      </c>
      <c r="S48" s="66">
        <v>0</v>
      </c>
      <c r="T48" s="66">
        <v>0</v>
      </c>
      <c r="U48" s="66">
        <v>0</v>
      </c>
      <c r="V48" s="66">
        <v>0</v>
      </c>
      <c r="W48" s="66">
        <v>0</v>
      </c>
      <c r="X48" s="76">
        <v>0</v>
      </c>
      <c r="Y48" s="66">
        <v>0</v>
      </c>
      <c r="Z48" s="66">
        <v>0</v>
      </c>
      <c r="AA48" s="66">
        <v>0</v>
      </c>
      <c r="AB48" s="66">
        <v>0</v>
      </c>
      <c r="AC48" s="66">
        <v>0</v>
      </c>
      <c r="AD48" s="66">
        <v>0</v>
      </c>
      <c r="AE48" s="66">
        <v>0</v>
      </c>
      <c r="AF48" s="66">
        <v>0</v>
      </c>
      <c r="AG48" s="66">
        <v>0</v>
      </c>
      <c r="AH48" s="66">
        <v>0</v>
      </c>
      <c r="AI48" s="76">
        <v>0</v>
      </c>
      <c r="AJ48" s="66">
        <v>0</v>
      </c>
      <c r="AK48" s="66">
        <v>0</v>
      </c>
      <c r="AL48" s="66">
        <v>0</v>
      </c>
      <c r="AM48" s="66">
        <v>0</v>
      </c>
      <c r="AN48" s="66">
        <v>0</v>
      </c>
      <c r="AO48" s="66">
        <v>0</v>
      </c>
      <c r="AP48" s="76">
        <v>0</v>
      </c>
      <c r="AQ48" s="66">
        <v>0</v>
      </c>
      <c r="AR48" s="66">
        <v>0</v>
      </c>
      <c r="AS48" s="66">
        <v>0</v>
      </c>
      <c r="AT48" s="80">
        <v>0</v>
      </c>
      <c r="AU48" s="66">
        <v>0</v>
      </c>
      <c r="AV48" s="66">
        <v>0</v>
      </c>
      <c r="AW48" s="66">
        <v>0</v>
      </c>
      <c r="AX48" s="66">
        <v>0</v>
      </c>
      <c r="AY48" s="66">
        <v>0</v>
      </c>
      <c r="AZ48" s="66">
        <v>0</v>
      </c>
      <c r="BA48" s="66">
        <v>0</v>
      </c>
      <c r="BB48" s="66">
        <v>0</v>
      </c>
      <c r="BC48" s="66">
        <v>0</v>
      </c>
      <c r="BD48" s="76">
        <v>0</v>
      </c>
      <c r="BE48" s="76"/>
      <c r="BF48" s="76"/>
      <c r="BG48" s="76"/>
      <c r="BH48" s="78">
        <v>0</v>
      </c>
      <c r="BI48" s="76"/>
      <c r="BJ48" s="76"/>
      <c r="BK48" s="76"/>
      <c r="BL48" s="76"/>
      <c r="BM48" s="76"/>
      <c r="BN48" s="79">
        <v>0</v>
      </c>
      <c r="BO48" s="76">
        <v>0</v>
      </c>
    </row>
    <row r="49" spans="1:67" ht="24" x14ac:dyDescent="0.2">
      <c r="A49" s="66" t="s">
        <v>144</v>
      </c>
      <c r="B49" s="74" t="s">
        <v>145</v>
      </c>
      <c r="C49" s="66" t="s">
        <v>146</v>
      </c>
      <c r="D49" s="66">
        <v>0.28373500000000001</v>
      </c>
      <c r="E49" s="65">
        <v>0</v>
      </c>
      <c r="F49" s="66">
        <v>0</v>
      </c>
      <c r="G49" s="66"/>
      <c r="H49" s="76"/>
      <c r="I49" s="76"/>
      <c r="J49" s="76"/>
      <c r="K49" s="76"/>
      <c r="L49" s="76"/>
      <c r="M49" s="76"/>
      <c r="N49" s="83"/>
      <c r="O49" s="76"/>
      <c r="P49" s="76"/>
      <c r="Q49" s="76"/>
      <c r="R49" s="77">
        <v>0</v>
      </c>
      <c r="S49" s="66">
        <v>0</v>
      </c>
      <c r="T49" s="66">
        <v>0</v>
      </c>
      <c r="U49" s="66">
        <v>0</v>
      </c>
      <c r="V49" s="66">
        <v>0</v>
      </c>
      <c r="W49" s="66">
        <v>0</v>
      </c>
      <c r="X49" s="76">
        <v>0</v>
      </c>
      <c r="Y49" s="66">
        <v>0</v>
      </c>
      <c r="Z49" s="66">
        <v>0</v>
      </c>
      <c r="AA49" s="66">
        <v>0</v>
      </c>
      <c r="AB49" s="66">
        <v>0</v>
      </c>
      <c r="AC49" s="66">
        <v>0</v>
      </c>
      <c r="AD49" s="66">
        <v>0</v>
      </c>
      <c r="AE49" s="66">
        <v>0</v>
      </c>
      <c r="AF49" s="66">
        <v>0</v>
      </c>
      <c r="AG49" s="66">
        <v>0</v>
      </c>
      <c r="AH49" s="66">
        <v>0</v>
      </c>
      <c r="AI49" s="76">
        <v>0</v>
      </c>
      <c r="AJ49" s="66">
        <v>0</v>
      </c>
      <c r="AK49" s="66">
        <v>0</v>
      </c>
      <c r="AL49" s="66">
        <v>0</v>
      </c>
      <c r="AM49" s="66">
        <v>0</v>
      </c>
      <c r="AN49" s="66">
        <v>0</v>
      </c>
      <c r="AO49" s="66">
        <v>0</v>
      </c>
      <c r="AP49" s="76">
        <v>0</v>
      </c>
      <c r="AQ49" s="66">
        <v>0</v>
      </c>
      <c r="AR49" s="66">
        <v>0</v>
      </c>
      <c r="AS49" s="66">
        <v>0</v>
      </c>
      <c r="AT49" s="66">
        <v>0</v>
      </c>
      <c r="AU49" s="80">
        <v>0.28373500000000001</v>
      </c>
      <c r="AV49" s="66">
        <v>0</v>
      </c>
      <c r="AW49" s="66">
        <v>0</v>
      </c>
      <c r="AX49" s="66">
        <v>0</v>
      </c>
      <c r="AY49" s="66">
        <v>0</v>
      </c>
      <c r="AZ49" s="66">
        <v>0</v>
      </c>
      <c r="BA49" s="66">
        <v>0</v>
      </c>
      <c r="BB49" s="66">
        <v>0</v>
      </c>
      <c r="BC49" s="66">
        <v>0</v>
      </c>
      <c r="BD49" s="76">
        <v>0</v>
      </c>
      <c r="BE49" s="76"/>
      <c r="BF49" s="76"/>
      <c r="BG49" s="76"/>
      <c r="BH49" s="78">
        <v>0</v>
      </c>
      <c r="BI49" s="76"/>
      <c r="BJ49" s="76"/>
      <c r="BK49" s="76"/>
      <c r="BL49" s="76"/>
      <c r="BM49" s="76"/>
      <c r="BN49" s="79">
        <v>0</v>
      </c>
      <c r="BO49" s="76">
        <v>7.6837350000000004</v>
      </c>
    </row>
    <row r="50" spans="1:67" ht="24" x14ac:dyDescent="0.2">
      <c r="A50" s="66" t="s">
        <v>147</v>
      </c>
      <c r="B50" s="74" t="s">
        <v>148</v>
      </c>
      <c r="C50" s="66" t="s">
        <v>149</v>
      </c>
      <c r="D50" s="66">
        <v>0.484844</v>
      </c>
      <c r="E50" s="65">
        <v>0</v>
      </c>
      <c r="F50" s="66">
        <v>0</v>
      </c>
      <c r="G50" s="66"/>
      <c r="H50" s="76"/>
      <c r="I50" s="76"/>
      <c r="J50" s="76"/>
      <c r="K50" s="76"/>
      <c r="L50" s="76"/>
      <c r="M50" s="76"/>
      <c r="N50" s="83"/>
      <c r="O50" s="76"/>
      <c r="P50" s="76"/>
      <c r="Q50" s="76"/>
      <c r="R50" s="77">
        <v>0</v>
      </c>
      <c r="S50" s="66">
        <v>0</v>
      </c>
      <c r="T50" s="66">
        <v>0</v>
      </c>
      <c r="U50" s="66">
        <v>0</v>
      </c>
      <c r="V50" s="66">
        <v>0</v>
      </c>
      <c r="W50" s="66">
        <v>0</v>
      </c>
      <c r="X50" s="76">
        <v>0</v>
      </c>
      <c r="Y50" s="66">
        <v>0</v>
      </c>
      <c r="Z50" s="66">
        <v>0</v>
      </c>
      <c r="AA50" s="66">
        <v>0</v>
      </c>
      <c r="AB50" s="66">
        <v>0</v>
      </c>
      <c r="AC50" s="66">
        <v>0</v>
      </c>
      <c r="AD50" s="66">
        <v>0</v>
      </c>
      <c r="AE50" s="66">
        <v>0</v>
      </c>
      <c r="AF50" s="66">
        <v>0</v>
      </c>
      <c r="AG50" s="66">
        <v>0</v>
      </c>
      <c r="AH50" s="66">
        <v>0</v>
      </c>
      <c r="AI50" s="76">
        <v>0</v>
      </c>
      <c r="AJ50" s="66">
        <v>0</v>
      </c>
      <c r="AK50" s="66">
        <v>0</v>
      </c>
      <c r="AL50" s="66">
        <v>0</v>
      </c>
      <c r="AM50" s="66">
        <v>0</v>
      </c>
      <c r="AN50" s="66">
        <v>0</v>
      </c>
      <c r="AO50" s="66">
        <v>0</v>
      </c>
      <c r="AP50" s="76">
        <v>0</v>
      </c>
      <c r="AQ50" s="66">
        <v>0</v>
      </c>
      <c r="AR50" s="66">
        <v>0</v>
      </c>
      <c r="AS50" s="66">
        <v>0</v>
      </c>
      <c r="AT50" s="66">
        <v>0</v>
      </c>
      <c r="AU50" s="66">
        <v>0</v>
      </c>
      <c r="AV50" s="80">
        <v>0.484844</v>
      </c>
      <c r="AW50" s="66">
        <v>0</v>
      </c>
      <c r="AX50" s="66">
        <v>0</v>
      </c>
      <c r="AY50" s="66">
        <v>0</v>
      </c>
      <c r="AZ50" s="66">
        <v>0</v>
      </c>
      <c r="BA50" s="66">
        <v>0</v>
      </c>
      <c r="BB50" s="66">
        <v>0</v>
      </c>
      <c r="BC50" s="66">
        <v>0</v>
      </c>
      <c r="BD50" s="76">
        <v>0</v>
      </c>
      <c r="BE50" s="76"/>
      <c r="BF50" s="76"/>
      <c r="BG50" s="76"/>
      <c r="BH50" s="78">
        <v>0</v>
      </c>
      <c r="BI50" s="76"/>
      <c r="BJ50" s="76"/>
      <c r="BK50" s="76"/>
      <c r="BL50" s="76"/>
      <c r="BM50" s="76"/>
      <c r="BN50" s="79">
        <v>0</v>
      </c>
      <c r="BO50" s="76">
        <v>38.484844000000002</v>
      </c>
    </row>
    <row r="51" spans="1:67" x14ac:dyDescent="0.2">
      <c r="A51" s="66" t="s">
        <v>150</v>
      </c>
      <c r="B51" s="74" t="s">
        <v>151</v>
      </c>
      <c r="C51" s="66" t="s">
        <v>152</v>
      </c>
      <c r="D51" s="66">
        <v>2286.2636130000001</v>
      </c>
      <c r="E51" s="65">
        <v>0</v>
      </c>
      <c r="F51" s="66">
        <v>0</v>
      </c>
      <c r="G51" s="66"/>
      <c r="H51" s="76"/>
      <c r="I51" s="76"/>
      <c r="J51" s="76"/>
      <c r="K51" s="76"/>
      <c r="L51" s="76"/>
      <c r="M51" s="76"/>
      <c r="N51" s="83"/>
      <c r="O51" s="76"/>
      <c r="P51" s="76"/>
      <c r="Q51" s="76"/>
      <c r="R51" s="77">
        <v>0</v>
      </c>
      <c r="S51" s="66">
        <v>0</v>
      </c>
      <c r="T51" s="66">
        <v>0</v>
      </c>
      <c r="U51" s="66">
        <v>0</v>
      </c>
      <c r="V51" s="66">
        <v>0</v>
      </c>
      <c r="W51" s="66">
        <v>0</v>
      </c>
      <c r="X51" s="76">
        <v>0</v>
      </c>
      <c r="Y51" s="66">
        <v>0</v>
      </c>
      <c r="Z51" s="66">
        <v>0</v>
      </c>
      <c r="AA51" s="66">
        <v>0</v>
      </c>
      <c r="AB51" s="66">
        <v>0</v>
      </c>
      <c r="AC51" s="66">
        <v>0</v>
      </c>
      <c r="AD51" s="66">
        <v>0</v>
      </c>
      <c r="AE51" s="66">
        <v>0</v>
      </c>
      <c r="AF51" s="66">
        <v>0</v>
      </c>
      <c r="AG51" s="66">
        <v>0</v>
      </c>
      <c r="AH51" s="66">
        <v>0</v>
      </c>
      <c r="AI51" s="76">
        <v>0</v>
      </c>
      <c r="AJ51" s="66">
        <v>0</v>
      </c>
      <c r="AK51" s="66">
        <v>0</v>
      </c>
      <c r="AL51" s="66">
        <v>0</v>
      </c>
      <c r="AM51" s="66">
        <v>0</v>
      </c>
      <c r="AN51" s="66">
        <v>0</v>
      </c>
      <c r="AO51" s="66">
        <v>0</v>
      </c>
      <c r="AP51" s="76">
        <v>0</v>
      </c>
      <c r="AQ51" s="66">
        <v>0</v>
      </c>
      <c r="AR51" s="66">
        <v>0</v>
      </c>
      <c r="AS51" s="66">
        <v>0</v>
      </c>
      <c r="AT51" s="66">
        <v>0</v>
      </c>
      <c r="AU51" s="66">
        <v>0</v>
      </c>
      <c r="AV51" s="66">
        <v>0</v>
      </c>
      <c r="AW51" s="80">
        <v>2286.2636130000001</v>
      </c>
      <c r="AX51" s="66">
        <v>0</v>
      </c>
      <c r="AY51" s="66">
        <v>0</v>
      </c>
      <c r="AZ51" s="66">
        <v>0</v>
      </c>
      <c r="BA51" s="66">
        <v>0</v>
      </c>
      <c r="BB51" s="66">
        <v>0</v>
      </c>
      <c r="BC51" s="66">
        <v>0</v>
      </c>
      <c r="BD51" s="76">
        <v>0</v>
      </c>
      <c r="BE51" s="76"/>
      <c r="BF51" s="76"/>
      <c r="BG51" s="76"/>
      <c r="BH51" s="78">
        <v>0</v>
      </c>
      <c r="BI51" s="76"/>
      <c r="BJ51" s="76"/>
      <c r="BK51" s="76"/>
      <c r="BL51" s="76"/>
      <c r="BM51" s="76"/>
      <c r="BN51" s="79">
        <v>0</v>
      </c>
      <c r="BO51" s="76">
        <v>2347.0036129999999</v>
      </c>
    </row>
    <row r="52" spans="1:67" ht="24" x14ac:dyDescent="0.2">
      <c r="A52" s="66" t="s">
        <v>153</v>
      </c>
      <c r="B52" s="74" t="s">
        <v>154</v>
      </c>
      <c r="C52" s="66" t="s">
        <v>155</v>
      </c>
      <c r="D52" s="66">
        <v>0.45347600000000005</v>
      </c>
      <c r="E52" s="65">
        <v>0</v>
      </c>
      <c r="F52" s="66">
        <v>0</v>
      </c>
      <c r="G52" s="66"/>
      <c r="H52" s="76"/>
      <c r="I52" s="76"/>
      <c r="J52" s="76"/>
      <c r="K52" s="76"/>
      <c r="L52" s="76"/>
      <c r="M52" s="76"/>
      <c r="N52" s="83"/>
      <c r="O52" s="76"/>
      <c r="P52" s="76"/>
      <c r="Q52" s="76"/>
      <c r="R52" s="77">
        <v>0</v>
      </c>
      <c r="S52" s="66">
        <v>0</v>
      </c>
      <c r="T52" s="66">
        <v>0</v>
      </c>
      <c r="U52" s="66">
        <v>0</v>
      </c>
      <c r="V52" s="66">
        <v>0</v>
      </c>
      <c r="W52" s="66">
        <v>0</v>
      </c>
      <c r="X52" s="76">
        <v>0</v>
      </c>
      <c r="Y52" s="66">
        <v>0</v>
      </c>
      <c r="Z52" s="66">
        <v>0</v>
      </c>
      <c r="AA52" s="66">
        <v>0</v>
      </c>
      <c r="AB52" s="66">
        <v>0</v>
      </c>
      <c r="AC52" s="66">
        <v>0</v>
      </c>
      <c r="AD52" s="66">
        <v>0</v>
      </c>
      <c r="AE52" s="66">
        <v>0</v>
      </c>
      <c r="AF52" s="66">
        <v>0</v>
      </c>
      <c r="AG52" s="66">
        <v>0</v>
      </c>
      <c r="AH52" s="66">
        <v>0</v>
      </c>
      <c r="AI52" s="76">
        <v>0</v>
      </c>
      <c r="AJ52" s="66">
        <v>0</v>
      </c>
      <c r="AK52" s="66">
        <v>0</v>
      </c>
      <c r="AL52" s="66">
        <v>0</v>
      </c>
      <c r="AM52" s="66">
        <v>0</v>
      </c>
      <c r="AN52" s="66">
        <v>0</v>
      </c>
      <c r="AO52" s="66">
        <v>0</v>
      </c>
      <c r="AP52" s="76">
        <v>0</v>
      </c>
      <c r="AQ52" s="66">
        <v>0</v>
      </c>
      <c r="AR52" s="66">
        <v>0</v>
      </c>
      <c r="AS52" s="66">
        <v>0</v>
      </c>
      <c r="AT52" s="66">
        <v>0</v>
      </c>
      <c r="AU52" s="66">
        <v>0</v>
      </c>
      <c r="AV52" s="66">
        <v>0</v>
      </c>
      <c r="AW52" s="66">
        <v>0</v>
      </c>
      <c r="AX52" s="80">
        <v>0.45347600000000005</v>
      </c>
      <c r="AY52" s="66">
        <v>0</v>
      </c>
      <c r="AZ52" s="66">
        <v>0</v>
      </c>
      <c r="BA52" s="66">
        <v>0</v>
      </c>
      <c r="BB52" s="66">
        <v>0</v>
      </c>
      <c r="BC52" s="66">
        <v>0</v>
      </c>
      <c r="BD52" s="76">
        <v>0</v>
      </c>
      <c r="BE52" s="76"/>
      <c r="BF52" s="76"/>
      <c r="BG52" s="76"/>
      <c r="BH52" s="78">
        <v>0</v>
      </c>
      <c r="BI52" s="76"/>
      <c r="BJ52" s="76"/>
      <c r="BK52" s="76"/>
      <c r="BL52" s="76"/>
      <c r="BM52" s="76"/>
      <c r="BN52" s="79">
        <v>0</v>
      </c>
      <c r="BO52" s="76">
        <v>0.45347600000000005</v>
      </c>
    </row>
    <row r="53" spans="1:67" ht="24" x14ac:dyDescent="0.2">
      <c r="A53" s="66" t="s">
        <v>156</v>
      </c>
      <c r="B53" s="74" t="s">
        <v>157</v>
      </c>
      <c r="C53" s="66" t="s">
        <v>158</v>
      </c>
      <c r="D53" s="66">
        <v>1.338187</v>
      </c>
      <c r="E53" s="65">
        <v>0</v>
      </c>
      <c r="F53" s="66">
        <v>0</v>
      </c>
      <c r="G53" s="66"/>
      <c r="H53" s="76"/>
      <c r="I53" s="76"/>
      <c r="J53" s="76"/>
      <c r="K53" s="76"/>
      <c r="L53" s="76"/>
      <c r="M53" s="76"/>
      <c r="N53" s="83"/>
      <c r="O53" s="76"/>
      <c r="P53" s="76"/>
      <c r="Q53" s="76"/>
      <c r="R53" s="77">
        <v>0.22</v>
      </c>
      <c r="S53" s="66">
        <v>0</v>
      </c>
      <c r="T53" s="66">
        <v>0</v>
      </c>
      <c r="U53" s="66">
        <v>0</v>
      </c>
      <c r="V53" s="66">
        <v>0</v>
      </c>
      <c r="W53" s="66">
        <v>0</v>
      </c>
      <c r="X53" s="76">
        <v>0.22</v>
      </c>
      <c r="Y53" s="66">
        <v>0</v>
      </c>
      <c r="Z53" s="66">
        <v>0</v>
      </c>
      <c r="AA53" s="66">
        <v>0</v>
      </c>
      <c r="AB53" s="66">
        <v>0.22</v>
      </c>
      <c r="AC53" s="66">
        <v>0</v>
      </c>
      <c r="AD53" s="66">
        <v>0</v>
      </c>
      <c r="AE53" s="66">
        <v>0</v>
      </c>
      <c r="AF53" s="66">
        <v>0</v>
      </c>
      <c r="AG53" s="66">
        <v>0</v>
      </c>
      <c r="AH53" s="66">
        <v>0</v>
      </c>
      <c r="AI53" s="76">
        <v>0</v>
      </c>
      <c r="AJ53" s="66">
        <v>0</v>
      </c>
      <c r="AK53" s="66">
        <v>0</v>
      </c>
      <c r="AL53" s="66">
        <v>0</v>
      </c>
      <c r="AM53" s="66">
        <v>0</v>
      </c>
      <c r="AN53" s="66">
        <v>0</v>
      </c>
      <c r="AO53" s="66">
        <v>0</v>
      </c>
      <c r="AP53" s="76">
        <v>0</v>
      </c>
      <c r="AQ53" s="66">
        <v>0</v>
      </c>
      <c r="AR53" s="66">
        <v>0</v>
      </c>
      <c r="AS53" s="66">
        <v>0</v>
      </c>
      <c r="AT53" s="66">
        <v>0</v>
      </c>
      <c r="AU53" s="66">
        <v>0</v>
      </c>
      <c r="AV53" s="66">
        <v>0</v>
      </c>
      <c r="AW53" s="66">
        <v>0</v>
      </c>
      <c r="AX53" s="66">
        <v>0</v>
      </c>
      <c r="AY53" s="80">
        <v>1.118187</v>
      </c>
      <c r="AZ53" s="66">
        <v>0</v>
      </c>
      <c r="BA53" s="66">
        <v>0</v>
      </c>
      <c r="BB53" s="66">
        <v>0</v>
      </c>
      <c r="BC53" s="66">
        <v>0</v>
      </c>
      <c r="BD53" s="76">
        <v>0</v>
      </c>
      <c r="BE53" s="76"/>
      <c r="BF53" s="76"/>
      <c r="BG53" s="76"/>
      <c r="BH53" s="78">
        <v>0</v>
      </c>
      <c r="BI53" s="76"/>
      <c r="BJ53" s="76"/>
      <c r="BK53" s="76"/>
      <c r="BL53" s="76"/>
      <c r="BM53" s="76"/>
      <c r="BN53" s="79">
        <v>0.22</v>
      </c>
      <c r="BO53" s="76">
        <v>2.8281869999999998</v>
      </c>
    </row>
    <row r="54" spans="1:67" ht="24" x14ac:dyDescent="0.2">
      <c r="A54" s="66" t="s">
        <v>159</v>
      </c>
      <c r="B54" s="74" t="s">
        <v>160</v>
      </c>
      <c r="C54" s="66" t="s">
        <v>161</v>
      </c>
      <c r="D54" s="66">
        <v>8.9376669999999994</v>
      </c>
      <c r="E54" s="65">
        <v>0</v>
      </c>
      <c r="F54" s="66">
        <v>0</v>
      </c>
      <c r="G54" s="66"/>
      <c r="H54" s="76"/>
      <c r="I54" s="76"/>
      <c r="J54" s="76"/>
      <c r="K54" s="76"/>
      <c r="L54" s="76"/>
      <c r="M54" s="76"/>
      <c r="N54" s="83"/>
      <c r="O54" s="76"/>
      <c r="P54" s="76"/>
      <c r="Q54" s="76"/>
      <c r="R54" s="77">
        <v>0.15</v>
      </c>
      <c r="S54" s="66">
        <v>0</v>
      </c>
      <c r="T54" s="66">
        <v>0</v>
      </c>
      <c r="U54" s="66">
        <v>0</v>
      </c>
      <c r="V54" s="66">
        <v>0</v>
      </c>
      <c r="W54" s="66">
        <v>0</v>
      </c>
      <c r="X54" s="76">
        <v>0</v>
      </c>
      <c r="Y54" s="66">
        <v>0</v>
      </c>
      <c r="Z54" s="66">
        <v>0</v>
      </c>
      <c r="AA54" s="66">
        <v>0</v>
      </c>
      <c r="AB54" s="66">
        <v>0</v>
      </c>
      <c r="AC54" s="66">
        <v>0</v>
      </c>
      <c r="AD54" s="66">
        <v>0</v>
      </c>
      <c r="AE54" s="66">
        <v>0</v>
      </c>
      <c r="AF54" s="66">
        <v>0</v>
      </c>
      <c r="AG54" s="66">
        <v>0</v>
      </c>
      <c r="AH54" s="66">
        <v>0</v>
      </c>
      <c r="AI54" s="76">
        <v>0.15</v>
      </c>
      <c r="AJ54" s="66">
        <v>0</v>
      </c>
      <c r="AK54" s="66">
        <v>0</v>
      </c>
      <c r="AL54" s="66">
        <v>0</v>
      </c>
      <c r="AM54" s="66">
        <v>0</v>
      </c>
      <c r="AN54" s="66">
        <v>0.15</v>
      </c>
      <c r="AO54" s="66">
        <v>0</v>
      </c>
      <c r="AP54" s="76">
        <v>0</v>
      </c>
      <c r="AQ54" s="66">
        <v>0</v>
      </c>
      <c r="AR54" s="66">
        <v>0</v>
      </c>
      <c r="AS54" s="66">
        <v>0</v>
      </c>
      <c r="AT54" s="66">
        <v>0</v>
      </c>
      <c r="AU54" s="66">
        <v>0</v>
      </c>
      <c r="AV54" s="66">
        <v>0</v>
      </c>
      <c r="AW54" s="66">
        <v>0</v>
      </c>
      <c r="AX54" s="66">
        <v>0</v>
      </c>
      <c r="AY54" s="66">
        <v>0</v>
      </c>
      <c r="AZ54" s="80">
        <v>8.787666999999999</v>
      </c>
      <c r="BA54" s="66">
        <v>0</v>
      </c>
      <c r="BB54" s="66">
        <v>0</v>
      </c>
      <c r="BC54" s="66">
        <v>0</v>
      </c>
      <c r="BD54" s="76">
        <v>0</v>
      </c>
      <c r="BE54" s="76"/>
      <c r="BF54" s="76"/>
      <c r="BG54" s="76"/>
      <c r="BH54" s="78">
        <v>0</v>
      </c>
      <c r="BI54" s="76"/>
      <c r="BJ54" s="76"/>
      <c r="BK54" s="76"/>
      <c r="BL54" s="76"/>
      <c r="BM54" s="76"/>
      <c r="BN54" s="79">
        <v>0.15</v>
      </c>
      <c r="BO54" s="76">
        <v>18.837667</v>
      </c>
    </row>
    <row r="55" spans="1:67" ht="24" x14ac:dyDescent="0.2">
      <c r="A55" s="66" t="s">
        <v>162</v>
      </c>
      <c r="B55" s="74" t="s">
        <v>163</v>
      </c>
      <c r="C55" s="66" t="s">
        <v>164</v>
      </c>
      <c r="D55" s="66">
        <v>1.59067</v>
      </c>
      <c r="E55" s="65">
        <v>0</v>
      </c>
      <c r="F55" s="66">
        <v>0</v>
      </c>
      <c r="G55" s="66"/>
      <c r="H55" s="76"/>
      <c r="I55" s="76"/>
      <c r="J55" s="76"/>
      <c r="K55" s="76"/>
      <c r="L55" s="76"/>
      <c r="M55" s="76"/>
      <c r="N55" s="83"/>
      <c r="O55" s="76"/>
      <c r="P55" s="76"/>
      <c r="Q55" s="76"/>
      <c r="R55" s="77">
        <v>0</v>
      </c>
      <c r="S55" s="66">
        <v>0</v>
      </c>
      <c r="T55" s="66">
        <v>0</v>
      </c>
      <c r="U55" s="66">
        <v>0</v>
      </c>
      <c r="V55" s="66">
        <v>0</v>
      </c>
      <c r="W55" s="66">
        <v>0</v>
      </c>
      <c r="X55" s="76">
        <v>0</v>
      </c>
      <c r="Y55" s="66">
        <v>0</v>
      </c>
      <c r="Z55" s="66">
        <v>0</v>
      </c>
      <c r="AA55" s="66">
        <v>0</v>
      </c>
      <c r="AB55" s="66">
        <v>0</v>
      </c>
      <c r="AC55" s="66">
        <v>0</v>
      </c>
      <c r="AD55" s="66">
        <v>0</v>
      </c>
      <c r="AE55" s="66">
        <v>0</v>
      </c>
      <c r="AF55" s="66">
        <v>0</v>
      </c>
      <c r="AG55" s="66">
        <v>0</v>
      </c>
      <c r="AH55" s="66">
        <v>0</v>
      </c>
      <c r="AI55" s="76">
        <v>0</v>
      </c>
      <c r="AJ55" s="66">
        <v>0</v>
      </c>
      <c r="AK55" s="66">
        <v>0</v>
      </c>
      <c r="AL55" s="66">
        <v>0</v>
      </c>
      <c r="AM55" s="66">
        <v>0</v>
      </c>
      <c r="AN55" s="66">
        <v>0</v>
      </c>
      <c r="AO55" s="66">
        <v>0</v>
      </c>
      <c r="AP55" s="76">
        <v>0</v>
      </c>
      <c r="AQ55" s="66">
        <v>0</v>
      </c>
      <c r="AR55" s="66">
        <v>0</v>
      </c>
      <c r="AS55" s="66">
        <v>0</v>
      </c>
      <c r="AT55" s="66">
        <v>0</v>
      </c>
      <c r="AU55" s="66">
        <v>0</v>
      </c>
      <c r="AV55" s="66">
        <v>0</v>
      </c>
      <c r="AW55" s="66">
        <v>0</v>
      </c>
      <c r="AX55" s="66">
        <v>0</v>
      </c>
      <c r="AY55" s="66">
        <v>0</v>
      </c>
      <c r="AZ55" s="66">
        <v>0</v>
      </c>
      <c r="BA55" s="80">
        <v>1.59067</v>
      </c>
      <c r="BB55" s="66">
        <v>0</v>
      </c>
      <c r="BC55" s="66">
        <v>0</v>
      </c>
      <c r="BD55" s="76">
        <v>0</v>
      </c>
      <c r="BE55" s="76"/>
      <c r="BF55" s="76"/>
      <c r="BG55" s="76"/>
      <c r="BH55" s="78">
        <v>0</v>
      </c>
      <c r="BI55" s="76"/>
      <c r="BJ55" s="76"/>
      <c r="BK55" s="76"/>
      <c r="BL55" s="76"/>
      <c r="BM55" s="76"/>
      <c r="BN55" s="79">
        <v>0</v>
      </c>
      <c r="BO55" s="76">
        <v>2.2606700000000002</v>
      </c>
    </row>
    <row r="56" spans="1:67" x14ac:dyDescent="0.2">
      <c r="A56" s="66" t="s">
        <v>165</v>
      </c>
      <c r="B56" s="74" t="s">
        <v>166</v>
      </c>
      <c r="C56" s="66" t="s">
        <v>167</v>
      </c>
      <c r="D56" s="66">
        <v>0</v>
      </c>
      <c r="E56" s="65">
        <v>0</v>
      </c>
      <c r="F56" s="66">
        <v>0</v>
      </c>
      <c r="G56" s="66"/>
      <c r="H56" s="76"/>
      <c r="I56" s="76"/>
      <c r="J56" s="76"/>
      <c r="K56" s="76"/>
      <c r="L56" s="76"/>
      <c r="M56" s="76"/>
      <c r="N56" s="83"/>
      <c r="O56" s="76"/>
      <c r="P56" s="76"/>
      <c r="Q56" s="76"/>
      <c r="R56" s="77">
        <v>0</v>
      </c>
      <c r="S56" s="66">
        <v>0</v>
      </c>
      <c r="T56" s="66">
        <v>0</v>
      </c>
      <c r="U56" s="66">
        <v>0</v>
      </c>
      <c r="V56" s="66">
        <v>0</v>
      </c>
      <c r="W56" s="66">
        <v>0</v>
      </c>
      <c r="X56" s="76">
        <v>0</v>
      </c>
      <c r="Y56" s="66">
        <v>0</v>
      </c>
      <c r="Z56" s="66">
        <v>0</v>
      </c>
      <c r="AA56" s="66">
        <v>0</v>
      </c>
      <c r="AB56" s="66">
        <v>0</v>
      </c>
      <c r="AC56" s="66">
        <v>0</v>
      </c>
      <c r="AD56" s="66">
        <v>0</v>
      </c>
      <c r="AE56" s="66">
        <v>0</v>
      </c>
      <c r="AF56" s="66">
        <v>0</v>
      </c>
      <c r="AG56" s="66">
        <v>0</v>
      </c>
      <c r="AH56" s="66">
        <v>0</v>
      </c>
      <c r="AI56" s="76">
        <v>0</v>
      </c>
      <c r="AJ56" s="66">
        <v>0</v>
      </c>
      <c r="AK56" s="66">
        <v>0</v>
      </c>
      <c r="AL56" s="66">
        <v>0</v>
      </c>
      <c r="AM56" s="66">
        <v>0</v>
      </c>
      <c r="AN56" s="66">
        <v>0</v>
      </c>
      <c r="AO56" s="66">
        <v>0</v>
      </c>
      <c r="AP56" s="76">
        <v>0</v>
      </c>
      <c r="AQ56" s="66">
        <v>0</v>
      </c>
      <c r="AR56" s="66">
        <v>0</v>
      </c>
      <c r="AS56" s="66">
        <v>0</v>
      </c>
      <c r="AT56" s="66">
        <v>0</v>
      </c>
      <c r="AU56" s="66">
        <v>0</v>
      </c>
      <c r="AV56" s="66">
        <v>0</v>
      </c>
      <c r="AW56" s="66">
        <v>0</v>
      </c>
      <c r="AX56" s="66">
        <v>0</v>
      </c>
      <c r="AY56" s="66">
        <v>0</v>
      </c>
      <c r="AZ56" s="66">
        <v>0</v>
      </c>
      <c r="BA56" s="66">
        <v>0</v>
      </c>
      <c r="BB56" s="80">
        <v>0</v>
      </c>
      <c r="BC56" s="66">
        <v>0</v>
      </c>
      <c r="BD56" s="76">
        <v>0</v>
      </c>
      <c r="BE56" s="76"/>
      <c r="BF56" s="76"/>
      <c r="BG56" s="76"/>
      <c r="BH56" s="78">
        <v>0</v>
      </c>
      <c r="BI56" s="76"/>
      <c r="BJ56" s="76"/>
      <c r="BK56" s="76"/>
      <c r="BL56" s="76"/>
      <c r="BM56" s="76"/>
      <c r="BN56" s="79">
        <v>0</v>
      </c>
      <c r="BO56" s="76">
        <v>0</v>
      </c>
    </row>
    <row r="57" spans="1:67" ht="24" x14ac:dyDescent="0.2">
      <c r="A57" s="66" t="s">
        <v>168</v>
      </c>
      <c r="B57" s="74" t="s">
        <v>169</v>
      </c>
      <c r="C57" s="66" t="s">
        <v>170</v>
      </c>
      <c r="D57" s="66">
        <v>138.04817300000002</v>
      </c>
      <c r="E57" s="65">
        <v>0</v>
      </c>
      <c r="F57" s="66">
        <v>0</v>
      </c>
      <c r="G57" s="66"/>
      <c r="H57" s="76"/>
      <c r="I57" s="76"/>
      <c r="J57" s="76"/>
      <c r="K57" s="76"/>
      <c r="L57" s="76"/>
      <c r="M57" s="76"/>
      <c r="N57" s="83"/>
      <c r="O57" s="76"/>
      <c r="P57" s="76"/>
      <c r="Q57" s="76"/>
      <c r="R57" s="77">
        <v>13.02</v>
      </c>
      <c r="S57" s="66">
        <v>0</v>
      </c>
      <c r="T57" s="66">
        <v>0</v>
      </c>
      <c r="U57" s="66">
        <v>0</v>
      </c>
      <c r="V57" s="66">
        <v>0</v>
      </c>
      <c r="W57" s="66">
        <v>0</v>
      </c>
      <c r="X57" s="76">
        <v>0</v>
      </c>
      <c r="Y57" s="66">
        <v>0</v>
      </c>
      <c r="Z57" s="66">
        <v>0</v>
      </c>
      <c r="AA57" s="66">
        <v>0</v>
      </c>
      <c r="AB57" s="66">
        <v>0</v>
      </c>
      <c r="AC57" s="66">
        <v>0</v>
      </c>
      <c r="AD57" s="66">
        <v>0</v>
      </c>
      <c r="AE57" s="66">
        <v>0</v>
      </c>
      <c r="AF57" s="66">
        <v>0</v>
      </c>
      <c r="AG57" s="66">
        <v>0</v>
      </c>
      <c r="AH57" s="66">
        <v>0</v>
      </c>
      <c r="AI57" s="76">
        <v>13.02</v>
      </c>
      <c r="AJ57" s="66">
        <v>0</v>
      </c>
      <c r="AK57" s="66">
        <v>0</v>
      </c>
      <c r="AL57" s="66">
        <v>0</v>
      </c>
      <c r="AM57" s="66">
        <v>13.02</v>
      </c>
      <c r="AN57" s="66">
        <v>0</v>
      </c>
      <c r="AO57" s="66">
        <v>0</v>
      </c>
      <c r="AP57" s="76">
        <v>0</v>
      </c>
      <c r="AQ57" s="66">
        <v>0</v>
      </c>
      <c r="AR57" s="66">
        <v>0</v>
      </c>
      <c r="AS57" s="66">
        <v>0</v>
      </c>
      <c r="AT57" s="66">
        <v>0</v>
      </c>
      <c r="AU57" s="66">
        <v>0</v>
      </c>
      <c r="AV57" s="66">
        <v>0</v>
      </c>
      <c r="AW57" s="66">
        <v>0</v>
      </c>
      <c r="AX57" s="66">
        <v>0</v>
      </c>
      <c r="AY57" s="66">
        <v>0</v>
      </c>
      <c r="AZ57" s="66">
        <v>0</v>
      </c>
      <c r="BA57" s="66">
        <v>0</v>
      </c>
      <c r="BB57" s="66">
        <v>0</v>
      </c>
      <c r="BC57" s="80">
        <v>125.02817300000002</v>
      </c>
      <c r="BD57" s="76">
        <v>0</v>
      </c>
      <c r="BE57" s="76"/>
      <c r="BF57" s="76"/>
      <c r="BG57" s="76"/>
      <c r="BH57" s="78">
        <v>0</v>
      </c>
      <c r="BI57" s="76"/>
      <c r="BJ57" s="76"/>
      <c r="BK57" s="76"/>
      <c r="BL57" s="76"/>
      <c r="BM57" s="76"/>
      <c r="BN57" s="79">
        <v>13.02</v>
      </c>
      <c r="BO57" s="76">
        <v>223.43817300000001</v>
      </c>
    </row>
    <row r="58" spans="1:67" x14ac:dyDescent="0.2">
      <c r="A58" s="66" t="s">
        <v>171</v>
      </c>
      <c r="B58" s="74" t="s">
        <v>172</v>
      </c>
      <c r="C58" s="66" t="s">
        <v>173</v>
      </c>
      <c r="D58" s="66">
        <v>2489.2329570000002</v>
      </c>
      <c r="E58" s="65">
        <v>0</v>
      </c>
      <c r="F58" s="66">
        <v>0</v>
      </c>
      <c r="G58" s="66"/>
      <c r="H58" s="76"/>
      <c r="I58" s="76"/>
      <c r="J58" s="76"/>
      <c r="K58" s="76"/>
      <c r="L58" s="76"/>
      <c r="M58" s="76"/>
      <c r="N58" s="83"/>
      <c r="O58" s="76"/>
      <c r="P58" s="76"/>
      <c r="Q58" s="76"/>
      <c r="R58" s="77">
        <v>5.27</v>
      </c>
      <c r="S58" s="66">
        <v>0</v>
      </c>
      <c r="T58" s="66">
        <v>0</v>
      </c>
      <c r="U58" s="66">
        <v>0</v>
      </c>
      <c r="V58" s="66">
        <v>0</v>
      </c>
      <c r="W58" s="66">
        <v>0</v>
      </c>
      <c r="X58" s="76">
        <v>0</v>
      </c>
      <c r="Y58" s="66">
        <v>0</v>
      </c>
      <c r="Z58" s="66">
        <v>0</v>
      </c>
      <c r="AA58" s="66">
        <v>0</v>
      </c>
      <c r="AB58" s="66">
        <v>0</v>
      </c>
      <c r="AC58" s="66">
        <v>0</v>
      </c>
      <c r="AD58" s="66">
        <v>0</v>
      </c>
      <c r="AE58" s="66">
        <v>0</v>
      </c>
      <c r="AF58" s="66">
        <v>0</v>
      </c>
      <c r="AG58" s="66">
        <v>0</v>
      </c>
      <c r="AH58" s="66">
        <v>0</v>
      </c>
      <c r="AI58" s="76">
        <v>2.36</v>
      </c>
      <c r="AJ58" s="66">
        <v>0</v>
      </c>
      <c r="AK58" s="66">
        <v>0</v>
      </c>
      <c r="AL58" s="66">
        <v>0</v>
      </c>
      <c r="AM58" s="66">
        <v>2.36</v>
      </c>
      <c r="AN58" s="66">
        <v>0</v>
      </c>
      <c r="AO58" s="66">
        <v>0</v>
      </c>
      <c r="AP58" s="76">
        <v>2.91</v>
      </c>
      <c r="AQ58" s="66">
        <v>0</v>
      </c>
      <c r="AR58" s="66">
        <v>2.91</v>
      </c>
      <c r="AS58" s="66">
        <v>0</v>
      </c>
      <c r="AT58" s="66">
        <v>0</v>
      </c>
      <c r="AU58" s="66">
        <v>0</v>
      </c>
      <c r="AV58" s="66">
        <v>0</v>
      </c>
      <c r="AW58" s="66">
        <v>0</v>
      </c>
      <c r="AX58" s="66">
        <v>0</v>
      </c>
      <c r="AY58" s="66">
        <v>0</v>
      </c>
      <c r="AZ58" s="66">
        <v>0</v>
      </c>
      <c r="BA58" s="66">
        <v>0</v>
      </c>
      <c r="BB58" s="66">
        <v>0</v>
      </c>
      <c r="BC58" s="66">
        <v>0</v>
      </c>
      <c r="BD58" s="80">
        <v>2483.9629570000002</v>
      </c>
      <c r="BE58" s="76"/>
      <c r="BF58" s="76"/>
      <c r="BG58" s="76"/>
      <c r="BH58" s="78">
        <v>0</v>
      </c>
      <c r="BI58" s="76"/>
      <c r="BJ58" s="76"/>
      <c r="BK58" s="76"/>
      <c r="BL58" s="76"/>
      <c r="BM58" s="76"/>
      <c r="BN58" s="79">
        <v>5.27</v>
      </c>
      <c r="BO58" s="76">
        <v>2483.9629570000002</v>
      </c>
    </row>
    <row r="59" spans="1:67" ht="36" x14ac:dyDescent="0.2">
      <c r="A59" s="66" t="s">
        <v>174</v>
      </c>
      <c r="B59" s="74" t="s">
        <v>175</v>
      </c>
      <c r="C59" s="66" t="s">
        <v>176</v>
      </c>
      <c r="D59" s="66">
        <v>1511.815789</v>
      </c>
      <c r="E59" s="65">
        <v>0</v>
      </c>
      <c r="F59" s="66">
        <v>0</v>
      </c>
      <c r="G59" s="66"/>
      <c r="H59" s="76"/>
      <c r="I59" s="76"/>
      <c r="J59" s="76"/>
      <c r="K59" s="76"/>
      <c r="L59" s="76"/>
      <c r="M59" s="76"/>
      <c r="N59" s="83"/>
      <c r="O59" s="76"/>
      <c r="P59" s="76"/>
      <c r="Q59" s="76"/>
      <c r="R59" s="77">
        <v>2.36</v>
      </c>
      <c r="S59" s="66">
        <v>0</v>
      </c>
      <c r="T59" s="66">
        <v>0</v>
      </c>
      <c r="U59" s="66">
        <v>0</v>
      </c>
      <c r="V59" s="66">
        <v>0</v>
      </c>
      <c r="W59" s="66">
        <v>0</v>
      </c>
      <c r="X59" s="76">
        <v>0</v>
      </c>
      <c r="Y59" s="66">
        <v>0</v>
      </c>
      <c r="Z59" s="66">
        <v>0</v>
      </c>
      <c r="AA59" s="66">
        <v>0</v>
      </c>
      <c r="AB59" s="66">
        <v>0</v>
      </c>
      <c r="AC59" s="66">
        <v>0</v>
      </c>
      <c r="AD59" s="66">
        <v>0</v>
      </c>
      <c r="AE59" s="66">
        <v>0</v>
      </c>
      <c r="AF59" s="66">
        <v>0</v>
      </c>
      <c r="AG59" s="66">
        <v>0</v>
      </c>
      <c r="AH59" s="66">
        <v>0</v>
      </c>
      <c r="AI59" s="76">
        <v>2.36</v>
      </c>
      <c r="AJ59" s="66">
        <v>0</v>
      </c>
      <c r="AK59" s="66">
        <v>0</v>
      </c>
      <c r="AL59" s="66">
        <v>0</v>
      </c>
      <c r="AM59" s="66">
        <v>2.36</v>
      </c>
      <c r="AN59" s="66">
        <v>0</v>
      </c>
      <c r="AO59" s="66">
        <v>0</v>
      </c>
      <c r="AP59" s="76">
        <v>0</v>
      </c>
      <c r="AQ59" s="66">
        <v>0</v>
      </c>
      <c r="AR59" s="66">
        <v>0</v>
      </c>
      <c r="AS59" s="66">
        <v>0</v>
      </c>
      <c r="AT59" s="66">
        <v>0</v>
      </c>
      <c r="AU59" s="66">
        <v>0</v>
      </c>
      <c r="AV59" s="66">
        <v>0</v>
      </c>
      <c r="AW59" s="66">
        <v>0</v>
      </c>
      <c r="AX59" s="66">
        <v>0</v>
      </c>
      <c r="AY59" s="66">
        <v>0</v>
      </c>
      <c r="AZ59" s="66">
        <v>0</v>
      </c>
      <c r="BA59" s="66">
        <v>0</v>
      </c>
      <c r="BB59" s="66">
        <v>0</v>
      </c>
      <c r="BC59" s="66">
        <v>0</v>
      </c>
      <c r="BD59" s="76">
        <v>0</v>
      </c>
      <c r="BE59" s="80">
        <v>1509.4557890000001</v>
      </c>
      <c r="BF59" s="76"/>
      <c r="BG59" s="76"/>
      <c r="BH59" s="78">
        <v>0</v>
      </c>
      <c r="BI59" s="76"/>
      <c r="BJ59" s="76"/>
      <c r="BK59" s="76"/>
      <c r="BL59" s="76"/>
      <c r="BM59" s="76"/>
      <c r="BN59" s="79">
        <v>2.36</v>
      </c>
      <c r="BO59" s="76">
        <v>1509.4557890000001</v>
      </c>
    </row>
    <row r="60" spans="1:67" ht="24" x14ac:dyDescent="0.2">
      <c r="A60" s="66" t="s">
        <v>177</v>
      </c>
      <c r="B60" s="74" t="s">
        <v>178</v>
      </c>
      <c r="C60" s="66" t="s">
        <v>179</v>
      </c>
      <c r="D60" s="66">
        <v>977.41716799999995</v>
      </c>
      <c r="E60" s="65">
        <v>0</v>
      </c>
      <c r="F60" s="66">
        <v>0</v>
      </c>
      <c r="G60" s="66"/>
      <c r="H60" s="76"/>
      <c r="I60" s="76"/>
      <c r="J60" s="76"/>
      <c r="K60" s="76"/>
      <c r="L60" s="76"/>
      <c r="M60" s="76"/>
      <c r="N60" s="83"/>
      <c r="O60" s="76"/>
      <c r="P60" s="76"/>
      <c r="Q60" s="76"/>
      <c r="R60" s="77">
        <v>2.91</v>
      </c>
      <c r="S60" s="66">
        <v>0</v>
      </c>
      <c r="T60" s="66">
        <v>0</v>
      </c>
      <c r="U60" s="66">
        <v>0</v>
      </c>
      <c r="V60" s="66">
        <v>0</v>
      </c>
      <c r="W60" s="66">
        <v>0</v>
      </c>
      <c r="X60" s="76">
        <v>0</v>
      </c>
      <c r="Y60" s="66">
        <v>0</v>
      </c>
      <c r="Z60" s="66">
        <v>0</v>
      </c>
      <c r="AA60" s="66">
        <v>0</v>
      </c>
      <c r="AB60" s="66">
        <v>0</v>
      </c>
      <c r="AC60" s="66">
        <v>0</v>
      </c>
      <c r="AD60" s="66">
        <v>0</v>
      </c>
      <c r="AE60" s="66">
        <v>0</v>
      </c>
      <c r="AF60" s="66">
        <v>0</v>
      </c>
      <c r="AG60" s="66">
        <v>0</v>
      </c>
      <c r="AH60" s="66">
        <v>0</v>
      </c>
      <c r="AI60" s="76">
        <v>0</v>
      </c>
      <c r="AJ60" s="66">
        <v>0</v>
      </c>
      <c r="AK60" s="66">
        <v>0</v>
      </c>
      <c r="AL60" s="66">
        <v>0</v>
      </c>
      <c r="AM60" s="66">
        <v>0</v>
      </c>
      <c r="AN60" s="66">
        <v>0</v>
      </c>
      <c r="AO60" s="66">
        <v>0</v>
      </c>
      <c r="AP60" s="76">
        <v>2.91</v>
      </c>
      <c r="AQ60" s="66">
        <v>0</v>
      </c>
      <c r="AR60" s="66">
        <v>2.91</v>
      </c>
      <c r="AS60" s="66">
        <v>0</v>
      </c>
      <c r="AT60" s="66">
        <v>0</v>
      </c>
      <c r="AU60" s="66">
        <v>0</v>
      </c>
      <c r="AV60" s="66">
        <v>0</v>
      </c>
      <c r="AW60" s="66">
        <v>0</v>
      </c>
      <c r="AX60" s="66">
        <v>0</v>
      </c>
      <c r="AY60" s="66">
        <v>0</v>
      </c>
      <c r="AZ60" s="66">
        <v>0</v>
      </c>
      <c r="BA60" s="66">
        <v>0</v>
      </c>
      <c r="BB60" s="66">
        <v>0</v>
      </c>
      <c r="BC60" s="66">
        <v>0</v>
      </c>
      <c r="BD60" s="76">
        <v>0</v>
      </c>
      <c r="BE60" s="66">
        <v>0</v>
      </c>
      <c r="BF60" s="80">
        <v>974.50716799999998</v>
      </c>
      <c r="BG60" s="76"/>
      <c r="BH60" s="78">
        <v>0</v>
      </c>
      <c r="BI60" s="76"/>
      <c r="BJ60" s="76"/>
      <c r="BK60" s="76"/>
      <c r="BL60" s="76"/>
      <c r="BM60" s="76"/>
      <c r="BN60" s="79">
        <v>2.91</v>
      </c>
      <c r="BO60" s="76">
        <v>974.50716799999998</v>
      </c>
    </row>
    <row r="61" spans="1:67" x14ac:dyDescent="0.2">
      <c r="A61" s="66" t="s">
        <v>180</v>
      </c>
      <c r="B61" s="74" t="s">
        <v>181</v>
      </c>
      <c r="C61" s="66" t="s">
        <v>182</v>
      </c>
      <c r="D61" s="66">
        <v>0</v>
      </c>
      <c r="E61" s="65">
        <v>0</v>
      </c>
      <c r="F61" s="66">
        <v>0</v>
      </c>
      <c r="G61" s="66"/>
      <c r="H61" s="76"/>
      <c r="I61" s="76"/>
      <c r="J61" s="76"/>
      <c r="K61" s="76"/>
      <c r="L61" s="76"/>
      <c r="M61" s="76"/>
      <c r="N61" s="83"/>
      <c r="O61" s="76"/>
      <c r="P61" s="76"/>
      <c r="Q61" s="76"/>
      <c r="R61" s="77">
        <v>0</v>
      </c>
      <c r="S61" s="66">
        <v>0</v>
      </c>
      <c r="T61" s="66">
        <v>0</v>
      </c>
      <c r="U61" s="66">
        <v>0</v>
      </c>
      <c r="V61" s="66">
        <v>0</v>
      </c>
      <c r="W61" s="66">
        <v>0</v>
      </c>
      <c r="X61" s="76">
        <v>0</v>
      </c>
      <c r="Y61" s="66">
        <v>0</v>
      </c>
      <c r="Z61" s="66">
        <v>0</v>
      </c>
      <c r="AA61" s="66">
        <v>0</v>
      </c>
      <c r="AB61" s="66">
        <v>0</v>
      </c>
      <c r="AC61" s="66">
        <v>0</v>
      </c>
      <c r="AD61" s="66">
        <v>0</v>
      </c>
      <c r="AE61" s="66">
        <v>0</v>
      </c>
      <c r="AF61" s="66">
        <v>0</v>
      </c>
      <c r="AG61" s="66">
        <v>0</v>
      </c>
      <c r="AH61" s="66">
        <v>0</v>
      </c>
      <c r="AI61" s="76">
        <v>0</v>
      </c>
      <c r="AJ61" s="66">
        <v>0</v>
      </c>
      <c r="AK61" s="66">
        <v>0</v>
      </c>
      <c r="AL61" s="66">
        <v>0</v>
      </c>
      <c r="AM61" s="66">
        <v>0</v>
      </c>
      <c r="AN61" s="66">
        <v>0</v>
      </c>
      <c r="AO61" s="66">
        <v>0</v>
      </c>
      <c r="AP61" s="76">
        <v>0</v>
      </c>
      <c r="AQ61" s="66">
        <v>0</v>
      </c>
      <c r="AR61" s="66">
        <v>0</v>
      </c>
      <c r="AS61" s="66">
        <v>0</v>
      </c>
      <c r="AT61" s="66">
        <v>0</v>
      </c>
      <c r="AU61" s="66">
        <v>0</v>
      </c>
      <c r="AV61" s="66">
        <v>0</v>
      </c>
      <c r="AW61" s="66">
        <v>0</v>
      </c>
      <c r="AX61" s="66">
        <v>0</v>
      </c>
      <c r="AY61" s="66">
        <v>0</v>
      </c>
      <c r="AZ61" s="66">
        <v>0</v>
      </c>
      <c r="BA61" s="66">
        <v>0</v>
      </c>
      <c r="BB61" s="66">
        <v>0</v>
      </c>
      <c r="BC61" s="66">
        <v>0</v>
      </c>
      <c r="BD61" s="76">
        <v>0</v>
      </c>
      <c r="BE61" s="66">
        <v>0</v>
      </c>
      <c r="BF61" s="66">
        <v>0</v>
      </c>
      <c r="BG61" s="80">
        <v>0</v>
      </c>
      <c r="BH61" s="78">
        <v>0</v>
      </c>
      <c r="BI61" s="76"/>
      <c r="BJ61" s="76"/>
      <c r="BK61" s="76"/>
      <c r="BL61" s="76"/>
      <c r="BM61" s="76"/>
      <c r="BN61" s="79">
        <v>0</v>
      </c>
      <c r="BO61" s="76">
        <v>43.71</v>
      </c>
    </row>
    <row r="62" spans="1:67" s="60" customFormat="1" ht="24" x14ac:dyDescent="0.2">
      <c r="A62" s="63">
        <v>3</v>
      </c>
      <c r="B62" s="73" t="s">
        <v>183</v>
      </c>
      <c r="C62" s="63" t="s">
        <v>184</v>
      </c>
      <c r="D62" s="63">
        <v>1360.5593889999998</v>
      </c>
      <c r="E62" s="63">
        <v>1335.4180000000001</v>
      </c>
      <c r="F62" s="63">
        <v>0</v>
      </c>
      <c r="G62" s="63">
        <v>0</v>
      </c>
      <c r="H62" s="63">
        <v>0</v>
      </c>
      <c r="I62" s="63">
        <v>399.20399999999995</v>
      </c>
      <c r="J62" s="63">
        <v>0</v>
      </c>
      <c r="K62" s="63">
        <v>211.67400000000001</v>
      </c>
      <c r="L62" s="63">
        <v>0</v>
      </c>
      <c r="M62" s="63">
        <v>720.54000000000008</v>
      </c>
      <c r="N62" s="63">
        <v>0</v>
      </c>
      <c r="O62" s="63">
        <v>0</v>
      </c>
      <c r="P62" s="63">
        <v>4</v>
      </c>
      <c r="Q62" s="63">
        <v>0</v>
      </c>
      <c r="R62" s="63">
        <v>12.330000000000002</v>
      </c>
      <c r="S62" s="63">
        <v>0</v>
      </c>
      <c r="T62" s="63">
        <v>0</v>
      </c>
      <c r="U62" s="63">
        <v>0</v>
      </c>
      <c r="V62" s="63">
        <v>8.33</v>
      </c>
      <c r="W62" s="63">
        <v>0.41</v>
      </c>
      <c r="X62" s="63">
        <v>0</v>
      </c>
      <c r="Y62" s="63">
        <v>0</v>
      </c>
      <c r="Z62" s="63">
        <v>0</v>
      </c>
      <c r="AA62" s="63">
        <v>0</v>
      </c>
      <c r="AB62" s="63">
        <v>0</v>
      </c>
      <c r="AC62" s="63">
        <v>0</v>
      </c>
      <c r="AD62" s="63">
        <v>0</v>
      </c>
      <c r="AE62" s="63">
        <v>0</v>
      </c>
      <c r="AF62" s="63">
        <v>0</v>
      </c>
      <c r="AG62" s="63">
        <v>0</v>
      </c>
      <c r="AH62" s="63">
        <v>0</v>
      </c>
      <c r="AI62" s="63">
        <v>3.4400000000000004</v>
      </c>
      <c r="AJ62" s="63">
        <v>0</v>
      </c>
      <c r="AK62" s="63">
        <v>0.9</v>
      </c>
      <c r="AL62" s="63">
        <v>0</v>
      </c>
      <c r="AM62" s="63">
        <v>2.5400000000000005</v>
      </c>
      <c r="AN62" s="63">
        <v>0</v>
      </c>
      <c r="AO62" s="63">
        <v>0</v>
      </c>
      <c r="AP62" s="63">
        <v>0.15000000000000002</v>
      </c>
      <c r="AQ62" s="63">
        <v>0</v>
      </c>
      <c r="AR62" s="63">
        <v>0</v>
      </c>
      <c r="AS62" s="63">
        <v>0</v>
      </c>
      <c r="AT62" s="63">
        <v>0</v>
      </c>
      <c r="AU62" s="63">
        <v>0</v>
      </c>
      <c r="AV62" s="63">
        <v>0</v>
      </c>
      <c r="AW62" s="63">
        <v>0</v>
      </c>
      <c r="AX62" s="63">
        <v>0</v>
      </c>
      <c r="AY62" s="63">
        <v>0</v>
      </c>
      <c r="AZ62" s="63">
        <v>0.15000000000000002</v>
      </c>
      <c r="BA62" s="63">
        <v>0</v>
      </c>
      <c r="BB62" s="63">
        <v>0</v>
      </c>
      <c r="BC62" s="63">
        <v>0</v>
      </c>
      <c r="BD62" s="63">
        <v>0</v>
      </c>
      <c r="BE62" s="63">
        <v>0</v>
      </c>
      <c r="BF62" s="63">
        <v>0</v>
      </c>
      <c r="BG62" s="63">
        <v>0</v>
      </c>
      <c r="BH62" s="85">
        <v>12.811388999999735</v>
      </c>
      <c r="BI62" s="63"/>
      <c r="BJ62" s="63"/>
      <c r="BK62" s="63"/>
      <c r="BL62" s="63"/>
      <c r="BM62" s="63">
        <v>0</v>
      </c>
      <c r="BN62" s="79">
        <v>1347.748</v>
      </c>
      <c r="BO62" s="63">
        <v>12.811388999999693</v>
      </c>
    </row>
    <row r="63" spans="1:67" x14ac:dyDescent="0.2">
      <c r="A63" s="66" t="s">
        <v>187</v>
      </c>
      <c r="B63" s="74" t="s">
        <v>188</v>
      </c>
      <c r="C63" s="66" t="s">
        <v>189</v>
      </c>
      <c r="D63" s="66">
        <v>71.731014000000002</v>
      </c>
      <c r="E63" s="65">
        <v>64.188000000000002</v>
      </c>
      <c r="F63" s="66"/>
      <c r="G63" s="66">
        <v>0</v>
      </c>
      <c r="H63" s="66">
        <v>0</v>
      </c>
      <c r="I63" s="66">
        <v>40.207999999999998</v>
      </c>
      <c r="J63" s="66">
        <v>0</v>
      </c>
      <c r="K63" s="66">
        <v>23.98</v>
      </c>
      <c r="L63" s="66">
        <v>0</v>
      </c>
      <c r="M63" s="66">
        <v>0</v>
      </c>
      <c r="N63" s="66">
        <v>0</v>
      </c>
      <c r="O63" s="66">
        <v>0</v>
      </c>
      <c r="P63" s="66">
        <v>0</v>
      </c>
      <c r="Q63" s="66">
        <v>0</v>
      </c>
      <c r="R63" s="77">
        <v>3.9500000000000006</v>
      </c>
      <c r="S63" s="66">
        <v>0</v>
      </c>
      <c r="T63" s="66">
        <v>0</v>
      </c>
      <c r="U63" s="66">
        <v>0</v>
      </c>
      <c r="V63" s="66">
        <v>0</v>
      </c>
      <c r="W63" s="66">
        <v>0.41</v>
      </c>
      <c r="X63" s="76">
        <v>0</v>
      </c>
      <c r="Y63" s="66">
        <v>0</v>
      </c>
      <c r="Z63" s="66">
        <v>0</v>
      </c>
      <c r="AA63" s="66">
        <v>0</v>
      </c>
      <c r="AB63" s="66">
        <v>0</v>
      </c>
      <c r="AC63" s="66">
        <v>0</v>
      </c>
      <c r="AD63" s="66">
        <v>0</v>
      </c>
      <c r="AE63" s="66">
        <v>0</v>
      </c>
      <c r="AF63" s="66">
        <v>0</v>
      </c>
      <c r="AG63" s="66">
        <v>0</v>
      </c>
      <c r="AH63" s="66">
        <v>0</v>
      </c>
      <c r="AI63" s="76">
        <v>3.4400000000000004</v>
      </c>
      <c r="AJ63" s="66">
        <v>0</v>
      </c>
      <c r="AK63" s="66">
        <v>0.9</v>
      </c>
      <c r="AL63" s="66">
        <v>0</v>
      </c>
      <c r="AM63" s="66">
        <v>2.5400000000000005</v>
      </c>
      <c r="AN63" s="66">
        <v>0</v>
      </c>
      <c r="AO63" s="66">
        <v>0</v>
      </c>
      <c r="AP63" s="76">
        <v>0.1</v>
      </c>
      <c r="AQ63" s="66">
        <v>0</v>
      </c>
      <c r="AR63" s="66">
        <v>0</v>
      </c>
      <c r="AS63" s="66">
        <v>0</v>
      </c>
      <c r="AT63" s="66">
        <v>0</v>
      </c>
      <c r="AU63" s="66">
        <v>0</v>
      </c>
      <c r="AV63" s="66">
        <v>0</v>
      </c>
      <c r="AW63" s="66">
        <v>0</v>
      </c>
      <c r="AX63" s="66">
        <v>0</v>
      </c>
      <c r="AY63" s="66">
        <v>0</v>
      </c>
      <c r="AZ63" s="66">
        <v>0.1</v>
      </c>
      <c r="BA63" s="66">
        <v>0</v>
      </c>
      <c r="BB63" s="66">
        <v>0</v>
      </c>
      <c r="BC63" s="66">
        <v>0</v>
      </c>
      <c r="BD63" s="76">
        <v>0</v>
      </c>
      <c r="BE63" s="76"/>
      <c r="BF63" s="76"/>
      <c r="BG63" s="76"/>
      <c r="BH63" s="78">
        <v>0</v>
      </c>
      <c r="BI63" s="80">
        <v>3.5930139999999966</v>
      </c>
      <c r="BJ63" s="86"/>
      <c r="BK63" s="86"/>
      <c r="BL63" s="86"/>
      <c r="BM63" s="86"/>
      <c r="BN63" s="79">
        <v>68.138000000000005</v>
      </c>
      <c r="BO63" s="76">
        <v>3.5930139999999966</v>
      </c>
    </row>
    <row r="64" spans="1:67" x14ac:dyDescent="0.2">
      <c r="A64" s="66" t="s">
        <v>190</v>
      </c>
      <c r="B64" s="74" t="s">
        <v>191</v>
      </c>
      <c r="C64" s="66" t="s">
        <v>192</v>
      </c>
      <c r="D64" s="66">
        <v>1288.8283749999998</v>
      </c>
      <c r="E64" s="65">
        <v>1271.23</v>
      </c>
      <c r="F64" s="66"/>
      <c r="G64" s="66">
        <v>0</v>
      </c>
      <c r="H64" s="66">
        <v>0</v>
      </c>
      <c r="I64" s="66">
        <v>358.99599999999998</v>
      </c>
      <c r="J64" s="66">
        <v>0</v>
      </c>
      <c r="K64" s="66">
        <v>187.69400000000002</v>
      </c>
      <c r="L64" s="66">
        <v>0</v>
      </c>
      <c r="M64" s="66">
        <v>720.54000000000008</v>
      </c>
      <c r="N64" s="66">
        <v>0</v>
      </c>
      <c r="O64" s="66">
        <v>0</v>
      </c>
      <c r="P64" s="66">
        <v>4</v>
      </c>
      <c r="Q64" s="66">
        <v>0</v>
      </c>
      <c r="R64" s="77">
        <v>8.3800000000000008</v>
      </c>
      <c r="S64" s="66">
        <v>0</v>
      </c>
      <c r="T64" s="66">
        <v>0</v>
      </c>
      <c r="U64" s="66">
        <v>0</v>
      </c>
      <c r="V64" s="66">
        <v>8.33</v>
      </c>
      <c r="W64" s="66">
        <v>0</v>
      </c>
      <c r="X64" s="76">
        <v>0</v>
      </c>
      <c r="Y64" s="66">
        <v>0</v>
      </c>
      <c r="Z64" s="66">
        <v>0</v>
      </c>
      <c r="AA64" s="66">
        <v>0</v>
      </c>
      <c r="AB64" s="66">
        <v>0</v>
      </c>
      <c r="AC64" s="66">
        <v>0</v>
      </c>
      <c r="AD64" s="66">
        <v>0</v>
      </c>
      <c r="AE64" s="66">
        <v>0</v>
      </c>
      <c r="AF64" s="66">
        <v>0</v>
      </c>
      <c r="AG64" s="66">
        <v>0</v>
      </c>
      <c r="AH64" s="66">
        <v>0</v>
      </c>
      <c r="AI64" s="76">
        <v>0</v>
      </c>
      <c r="AJ64" s="66">
        <v>0</v>
      </c>
      <c r="AK64" s="66">
        <v>0</v>
      </c>
      <c r="AL64" s="66">
        <v>0</v>
      </c>
      <c r="AM64" s="66">
        <v>0</v>
      </c>
      <c r="AN64" s="66">
        <v>0</v>
      </c>
      <c r="AO64" s="66">
        <v>0</v>
      </c>
      <c r="AP64" s="76">
        <v>0.05</v>
      </c>
      <c r="AQ64" s="66">
        <v>0</v>
      </c>
      <c r="AR64" s="66">
        <v>0</v>
      </c>
      <c r="AS64" s="66">
        <v>0</v>
      </c>
      <c r="AT64" s="66">
        <v>0</v>
      </c>
      <c r="AU64" s="66">
        <v>0</v>
      </c>
      <c r="AV64" s="66">
        <v>0</v>
      </c>
      <c r="AW64" s="66">
        <v>0</v>
      </c>
      <c r="AX64" s="66">
        <v>0</v>
      </c>
      <c r="AY64" s="66">
        <v>0</v>
      </c>
      <c r="AZ64" s="66">
        <v>0.05</v>
      </c>
      <c r="BA64" s="66">
        <v>0</v>
      </c>
      <c r="BB64" s="66">
        <v>0</v>
      </c>
      <c r="BC64" s="66">
        <v>0</v>
      </c>
      <c r="BD64" s="76">
        <v>0</v>
      </c>
      <c r="BE64" s="76"/>
      <c r="BF64" s="76"/>
      <c r="BG64" s="76"/>
      <c r="BH64" s="78">
        <v>0</v>
      </c>
      <c r="BI64" s="76"/>
      <c r="BJ64" s="80">
        <v>9.2183749999996962</v>
      </c>
      <c r="BK64" s="86"/>
      <c r="BL64" s="86"/>
      <c r="BM64" s="86"/>
      <c r="BN64" s="79">
        <v>1279.6100000000001</v>
      </c>
      <c r="BO64" s="76">
        <v>9.2183749999996962</v>
      </c>
    </row>
    <row r="65" spans="1:67" x14ac:dyDescent="0.2">
      <c r="A65" s="66" t="s">
        <v>193</v>
      </c>
      <c r="B65" s="74" t="s">
        <v>194</v>
      </c>
      <c r="C65" s="66" t="s">
        <v>195</v>
      </c>
      <c r="D65" s="66">
        <v>0</v>
      </c>
      <c r="E65" s="65">
        <v>0</v>
      </c>
      <c r="F65" s="66"/>
      <c r="G65" s="66">
        <v>0</v>
      </c>
      <c r="H65" s="66">
        <v>0</v>
      </c>
      <c r="I65" s="66">
        <v>0</v>
      </c>
      <c r="J65" s="66">
        <v>0</v>
      </c>
      <c r="K65" s="66">
        <v>0</v>
      </c>
      <c r="L65" s="66">
        <v>0</v>
      </c>
      <c r="M65" s="66">
        <v>0</v>
      </c>
      <c r="N65" s="66">
        <v>0</v>
      </c>
      <c r="O65" s="66">
        <v>0</v>
      </c>
      <c r="P65" s="66">
        <v>0</v>
      </c>
      <c r="Q65" s="66">
        <v>0</v>
      </c>
      <c r="R65" s="77">
        <v>0</v>
      </c>
      <c r="S65" s="66">
        <v>0</v>
      </c>
      <c r="T65" s="66">
        <v>0</v>
      </c>
      <c r="U65" s="66">
        <v>0</v>
      </c>
      <c r="V65" s="66">
        <v>0</v>
      </c>
      <c r="W65" s="66">
        <v>0</v>
      </c>
      <c r="X65" s="76">
        <v>0</v>
      </c>
      <c r="Y65" s="66">
        <v>0</v>
      </c>
      <c r="Z65" s="66">
        <v>0</v>
      </c>
      <c r="AA65" s="66">
        <v>0</v>
      </c>
      <c r="AB65" s="66">
        <v>0</v>
      </c>
      <c r="AC65" s="66">
        <v>0</v>
      </c>
      <c r="AD65" s="66">
        <v>0</v>
      </c>
      <c r="AE65" s="66">
        <v>0</v>
      </c>
      <c r="AF65" s="66">
        <v>0</v>
      </c>
      <c r="AG65" s="66">
        <v>0</v>
      </c>
      <c r="AH65" s="66">
        <v>0</v>
      </c>
      <c r="AI65" s="76">
        <v>0</v>
      </c>
      <c r="AJ65" s="66">
        <v>0</v>
      </c>
      <c r="AK65" s="66">
        <v>0</v>
      </c>
      <c r="AL65" s="66">
        <v>0</v>
      </c>
      <c r="AM65" s="66">
        <v>0</v>
      </c>
      <c r="AN65" s="66">
        <v>0</v>
      </c>
      <c r="AO65" s="66">
        <v>0</v>
      </c>
      <c r="AP65" s="76">
        <v>0</v>
      </c>
      <c r="AQ65" s="66">
        <v>0</v>
      </c>
      <c r="AR65" s="66">
        <v>0</v>
      </c>
      <c r="AS65" s="66">
        <v>0</v>
      </c>
      <c r="AT65" s="66">
        <v>0</v>
      </c>
      <c r="AU65" s="66">
        <v>0</v>
      </c>
      <c r="AV65" s="66">
        <v>0</v>
      </c>
      <c r="AW65" s="66">
        <v>0</v>
      </c>
      <c r="AX65" s="66">
        <v>0</v>
      </c>
      <c r="AY65" s="66">
        <v>0</v>
      </c>
      <c r="AZ65" s="66">
        <v>0</v>
      </c>
      <c r="BA65" s="66">
        <v>0</v>
      </c>
      <c r="BB65" s="66">
        <v>0</v>
      </c>
      <c r="BC65" s="66">
        <v>0</v>
      </c>
      <c r="BD65" s="76">
        <v>0</v>
      </c>
      <c r="BE65" s="76"/>
      <c r="BF65" s="76"/>
      <c r="BG65" s="76"/>
      <c r="BH65" s="78">
        <v>0</v>
      </c>
      <c r="BI65" s="76"/>
      <c r="BJ65" s="86"/>
      <c r="BK65" s="80">
        <v>0</v>
      </c>
      <c r="BL65" s="86"/>
      <c r="BM65" s="86"/>
      <c r="BN65" s="79">
        <v>0</v>
      </c>
      <c r="BO65" s="76">
        <v>0</v>
      </c>
    </row>
    <row r="66" spans="1:67" ht="24" x14ac:dyDescent="0.2">
      <c r="A66" s="64" t="s">
        <v>196</v>
      </c>
      <c r="B66" s="87" t="s">
        <v>197</v>
      </c>
      <c r="C66" s="64" t="s">
        <v>198</v>
      </c>
      <c r="D66" s="66">
        <v>0</v>
      </c>
      <c r="E66" s="65">
        <v>0</v>
      </c>
      <c r="F66" s="64"/>
      <c r="G66" s="66">
        <v>0</v>
      </c>
      <c r="H66" s="66">
        <v>0</v>
      </c>
      <c r="I66" s="66">
        <v>0</v>
      </c>
      <c r="J66" s="66">
        <v>0</v>
      </c>
      <c r="K66" s="66">
        <v>0</v>
      </c>
      <c r="L66" s="66">
        <v>0</v>
      </c>
      <c r="M66" s="66">
        <v>0</v>
      </c>
      <c r="N66" s="66">
        <v>0</v>
      </c>
      <c r="O66" s="66">
        <v>0</v>
      </c>
      <c r="P66" s="66">
        <v>0</v>
      </c>
      <c r="Q66" s="66">
        <v>0</v>
      </c>
      <c r="R66" s="77">
        <v>0</v>
      </c>
      <c r="S66" s="66">
        <v>0</v>
      </c>
      <c r="T66" s="66">
        <v>0</v>
      </c>
      <c r="U66" s="66">
        <v>0</v>
      </c>
      <c r="V66" s="66">
        <v>0</v>
      </c>
      <c r="W66" s="66">
        <v>0</v>
      </c>
      <c r="X66" s="76">
        <v>0</v>
      </c>
      <c r="Y66" s="66">
        <v>0</v>
      </c>
      <c r="Z66" s="66">
        <v>0</v>
      </c>
      <c r="AA66" s="66">
        <v>0</v>
      </c>
      <c r="AB66" s="66">
        <v>0</v>
      </c>
      <c r="AC66" s="66">
        <v>0</v>
      </c>
      <c r="AD66" s="66">
        <v>0</v>
      </c>
      <c r="AE66" s="66">
        <v>0</v>
      </c>
      <c r="AF66" s="66">
        <v>0</v>
      </c>
      <c r="AG66" s="66">
        <v>0</v>
      </c>
      <c r="AH66" s="66">
        <v>0</v>
      </c>
      <c r="AI66" s="76">
        <v>0</v>
      </c>
      <c r="AJ66" s="66">
        <v>0</v>
      </c>
      <c r="AK66" s="66">
        <v>0</v>
      </c>
      <c r="AL66" s="66">
        <v>0</v>
      </c>
      <c r="AM66" s="66">
        <v>0</v>
      </c>
      <c r="AN66" s="66">
        <v>0</v>
      </c>
      <c r="AO66" s="66">
        <v>0</v>
      </c>
      <c r="AP66" s="76">
        <v>0</v>
      </c>
      <c r="AQ66" s="66">
        <v>0</v>
      </c>
      <c r="AR66" s="66">
        <v>0</v>
      </c>
      <c r="AS66" s="66">
        <v>0</v>
      </c>
      <c r="AT66" s="66">
        <v>0</v>
      </c>
      <c r="AU66" s="66">
        <v>0</v>
      </c>
      <c r="AV66" s="66">
        <v>0</v>
      </c>
      <c r="AW66" s="66">
        <v>0</v>
      </c>
      <c r="AX66" s="66">
        <v>0</v>
      </c>
      <c r="AY66" s="66">
        <v>0</v>
      </c>
      <c r="AZ66" s="66">
        <v>0</v>
      </c>
      <c r="BA66" s="66">
        <v>0</v>
      </c>
      <c r="BB66" s="66">
        <v>0</v>
      </c>
      <c r="BC66" s="66">
        <v>0</v>
      </c>
      <c r="BD66" s="76">
        <v>0</v>
      </c>
      <c r="BE66" s="88"/>
      <c r="BF66" s="88"/>
      <c r="BG66" s="88"/>
      <c r="BH66" s="78">
        <v>0</v>
      </c>
      <c r="BI66" s="88"/>
      <c r="BJ66" s="89"/>
      <c r="BK66" s="89"/>
      <c r="BL66" s="90">
        <v>0</v>
      </c>
      <c r="BM66" s="89"/>
      <c r="BN66" s="79">
        <v>0</v>
      </c>
      <c r="BO66" s="76">
        <v>0</v>
      </c>
    </row>
    <row r="67" spans="1:67" x14ac:dyDescent="0.2">
      <c r="A67" s="83"/>
      <c r="B67" s="83" t="s">
        <v>289</v>
      </c>
      <c r="C67" s="83"/>
      <c r="D67" s="83"/>
      <c r="E67" s="91"/>
      <c r="F67" s="83"/>
      <c r="G67" s="66">
        <v>0</v>
      </c>
      <c r="H67" s="66">
        <v>0</v>
      </c>
      <c r="I67" s="66">
        <v>0</v>
      </c>
      <c r="J67" s="66">
        <v>0</v>
      </c>
      <c r="K67" s="66">
        <v>0</v>
      </c>
      <c r="L67" s="66">
        <v>0</v>
      </c>
      <c r="M67" s="66">
        <v>0</v>
      </c>
      <c r="N67" s="66">
        <v>0</v>
      </c>
      <c r="O67" s="66">
        <v>0</v>
      </c>
      <c r="P67" s="66">
        <v>0</v>
      </c>
      <c r="Q67" s="66">
        <v>0</v>
      </c>
      <c r="R67" s="77"/>
      <c r="S67" s="66">
        <v>0</v>
      </c>
      <c r="T67" s="66">
        <v>0</v>
      </c>
      <c r="U67" s="66">
        <v>0</v>
      </c>
      <c r="V67" s="66">
        <v>0</v>
      </c>
      <c r="W67" s="66">
        <v>0</v>
      </c>
      <c r="X67" s="76">
        <v>0</v>
      </c>
      <c r="Y67" s="66">
        <v>0</v>
      </c>
      <c r="Z67" s="66">
        <v>0</v>
      </c>
      <c r="AA67" s="66">
        <v>0</v>
      </c>
      <c r="AB67" s="66">
        <v>0</v>
      </c>
      <c r="AC67" s="66">
        <v>0</v>
      </c>
      <c r="AD67" s="66">
        <v>0</v>
      </c>
      <c r="AE67" s="66">
        <v>0</v>
      </c>
      <c r="AF67" s="66">
        <v>0</v>
      </c>
      <c r="AG67" s="66">
        <v>0</v>
      </c>
      <c r="AH67" s="66">
        <v>0</v>
      </c>
      <c r="AI67" s="76">
        <v>0</v>
      </c>
      <c r="AJ67" s="66">
        <v>0</v>
      </c>
      <c r="AK67" s="66">
        <v>0</v>
      </c>
      <c r="AL67" s="66">
        <v>0</v>
      </c>
      <c r="AM67" s="66">
        <v>0</v>
      </c>
      <c r="AN67" s="66">
        <v>0</v>
      </c>
      <c r="AO67" s="66">
        <v>0</v>
      </c>
      <c r="AP67" s="76">
        <v>0</v>
      </c>
      <c r="AQ67" s="66">
        <v>0</v>
      </c>
      <c r="AR67" s="66">
        <v>0</v>
      </c>
      <c r="AS67" s="66">
        <v>0</v>
      </c>
      <c r="AT67" s="66">
        <v>0</v>
      </c>
      <c r="AU67" s="66">
        <v>0</v>
      </c>
      <c r="AV67" s="66">
        <v>0</v>
      </c>
      <c r="AW67" s="66">
        <v>0</v>
      </c>
      <c r="AX67" s="66">
        <v>0</v>
      </c>
      <c r="AY67" s="66">
        <v>0</v>
      </c>
      <c r="AZ67" s="66">
        <v>0</v>
      </c>
      <c r="BA67" s="66">
        <v>0</v>
      </c>
      <c r="BB67" s="66">
        <v>0</v>
      </c>
      <c r="BC67" s="66">
        <v>0</v>
      </c>
      <c r="BD67" s="76">
        <v>0</v>
      </c>
      <c r="BE67" s="76"/>
      <c r="BF67" s="76"/>
      <c r="BG67" s="76"/>
      <c r="BH67" s="78">
        <v>0</v>
      </c>
      <c r="BI67" s="76"/>
      <c r="BJ67" s="76"/>
      <c r="BK67" s="76"/>
      <c r="BL67" s="76"/>
      <c r="BM67" s="76"/>
      <c r="BN67" s="79"/>
      <c r="BO67" s="86"/>
    </row>
    <row r="68" spans="1:67" s="60" customFormat="1" x14ac:dyDescent="0.2">
      <c r="A68" s="78"/>
      <c r="B68" s="78" t="s">
        <v>290</v>
      </c>
      <c r="C68" s="78"/>
      <c r="D68" s="78"/>
      <c r="E68" s="92">
        <v>5234.4779999999973</v>
      </c>
      <c r="F68" s="78">
        <v>126.34</v>
      </c>
      <c r="G68" s="78">
        <v>0</v>
      </c>
      <c r="H68" s="78">
        <v>126.33999999999992</v>
      </c>
      <c r="I68" s="78">
        <v>399.20399999999995</v>
      </c>
      <c r="J68" s="78">
        <v>1500.630000000001</v>
      </c>
      <c r="K68" s="78">
        <v>2037.7639999999965</v>
      </c>
      <c r="L68" s="78">
        <v>0</v>
      </c>
      <c r="M68" s="78">
        <v>720.54000000000008</v>
      </c>
      <c r="N68" s="78">
        <v>0</v>
      </c>
      <c r="O68" s="78">
        <v>0</v>
      </c>
      <c r="P68" s="78">
        <v>450</v>
      </c>
      <c r="Q68" s="78">
        <v>0</v>
      </c>
      <c r="R68" s="93">
        <v>2481.2376000000004</v>
      </c>
      <c r="S68" s="78">
        <v>297.28300000000007</v>
      </c>
      <c r="T68" s="78">
        <v>59.689999999999991</v>
      </c>
      <c r="U68" s="78">
        <v>0.52</v>
      </c>
      <c r="V68" s="78">
        <v>451.34</v>
      </c>
      <c r="W68" s="78">
        <v>4.6499999999999995</v>
      </c>
      <c r="X68" s="78">
        <v>106.19999999999999</v>
      </c>
      <c r="Y68" s="78">
        <v>1.01</v>
      </c>
      <c r="Z68" s="78">
        <v>0</v>
      </c>
      <c r="AA68" s="78">
        <v>2.34</v>
      </c>
      <c r="AB68" s="78">
        <v>4.7499999999999982</v>
      </c>
      <c r="AC68" s="78">
        <v>98.1</v>
      </c>
      <c r="AD68" s="78">
        <v>0</v>
      </c>
      <c r="AE68" s="78">
        <v>0</v>
      </c>
      <c r="AF68" s="78">
        <v>0</v>
      </c>
      <c r="AG68" s="78">
        <v>0</v>
      </c>
      <c r="AH68" s="78">
        <v>0</v>
      </c>
      <c r="AI68" s="78">
        <v>1073.46</v>
      </c>
      <c r="AJ68" s="78">
        <v>0</v>
      </c>
      <c r="AK68" s="78">
        <v>100</v>
      </c>
      <c r="AL68" s="78">
        <v>0</v>
      </c>
      <c r="AM68" s="78">
        <v>487.12</v>
      </c>
      <c r="AN68" s="78">
        <v>230.35999999999999</v>
      </c>
      <c r="AO68" s="78">
        <v>255.98000000000002</v>
      </c>
      <c r="AP68" s="78">
        <v>375.95460000000003</v>
      </c>
      <c r="AQ68" s="78">
        <v>105.31999999999996</v>
      </c>
      <c r="AR68" s="78">
        <v>152.57000000000002</v>
      </c>
      <c r="AS68" s="78">
        <v>0.1646</v>
      </c>
      <c r="AT68" s="78">
        <v>0</v>
      </c>
      <c r="AU68" s="78">
        <v>7.4</v>
      </c>
      <c r="AV68" s="78">
        <v>38</v>
      </c>
      <c r="AW68" s="78">
        <v>60.74</v>
      </c>
      <c r="AX68" s="78">
        <v>0</v>
      </c>
      <c r="AY68" s="78">
        <v>1.71</v>
      </c>
      <c r="AZ68" s="78">
        <v>10.050000000000001</v>
      </c>
      <c r="BA68" s="78">
        <v>0.66999999999999993</v>
      </c>
      <c r="BB68" s="78">
        <v>0</v>
      </c>
      <c r="BC68" s="78">
        <v>98.41</v>
      </c>
      <c r="BD68" s="78">
        <v>0</v>
      </c>
      <c r="BE68" s="78">
        <v>0</v>
      </c>
      <c r="BF68" s="78">
        <v>0</v>
      </c>
      <c r="BG68" s="78">
        <v>43.71</v>
      </c>
      <c r="BH68" s="78">
        <v>0</v>
      </c>
      <c r="BI68" s="78">
        <v>0</v>
      </c>
      <c r="BJ68" s="78">
        <v>0</v>
      </c>
      <c r="BK68" s="78">
        <v>0</v>
      </c>
      <c r="BL68" s="78">
        <v>0</v>
      </c>
      <c r="BM68" s="78">
        <v>0</v>
      </c>
      <c r="BN68" s="78"/>
      <c r="BO68" s="78"/>
    </row>
    <row r="69" spans="1:67" s="60" customFormat="1" x14ac:dyDescent="0.2">
      <c r="A69" s="78"/>
      <c r="B69" s="78" t="s">
        <v>293</v>
      </c>
      <c r="C69" s="78"/>
      <c r="D69" s="78">
        <v>125606.99582600001</v>
      </c>
      <c r="E69" s="92">
        <v>116597.43002200002</v>
      </c>
      <c r="F69" s="76">
        <v>8840.2584339999994</v>
      </c>
      <c r="G69" s="76">
        <v>7222.9984449999993</v>
      </c>
      <c r="H69" s="76">
        <v>1617.2599889999997</v>
      </c>
      <c r="I69" s="76">
        <v>3574.9925189999994</v>
      </c>
      <c r="J69" s="76">
        <v>13754.272268000001</v>
      </c>
      <c r="K69" s="76">
        <v>55308.639503999999</v>
      </c>
      <c r="L69" s="76">
        <v>16758.409575999998</v>
      </c>
      <c r="M69" s="76">
        <v>17754.942266000002</v>
      </c>
      <c r="N69" s="83">
        <v>4670.3633380000001</v>
      </c>
      <c r="O69" s="76">
        <v>138.93094500000001</v>
      </c>
      <c r="P69" s="76">
        <v>466.98451</v>
      </c>
      <c r="Q69" s="76">
        <v>0</v>
      </c>
      <c r="R69" s="77">
        <v>8996.7544149999994</v>
      </c>
      <c r="S69" s="76">
        <v>778.6366670000001</v>
      </c>
      <c r="T69" s="76">
        <v>110.38837599999999</v>
      </c>
      <c r="U69" s="76">
        <v>11.300877999999999</v>
      </c>
      <c r="V69" s="76">
        <v>451.89996099999996</v>
      </c>
      <c r="W69" s="76">
        <v>7.429513</v>
      </c>
      <c r="X69" s="76">
        <v>166.84046999999998</v>
      </c>
      <c r="Y69" s="76">
        <v>2.632161</v>
      </c>
      <c r="Z69" s="76">
        <v>0</v>
      </c>
      <c r="AA69" s="76">
        <v>7.6433140000000002</v>
      </c>
      <c r="AB69" s="76">
        <v>46.875942000000002</v>
      </c>
      <c r="AC69" s="76">
        <v>106.28384199999999</v>
      </c>
      <c r="AD69" s="76">
        <v>0</v>
      </c>
      <c r="AE69" s="76">
        <v>0</v>
      </c>
      <c r="AF69" s="76">
        <v>1.1995E-2</v>
      </c>
      <c r="AG69" s="76">
        <v>0</v>
      </c>
      <c r="AH69" s="76">
        <v>1.4432160000000001</v>
      </c>
      <c r="AI69" s="76">
        <v>1112.9991540000001</v>
      </c>
      <c r="AJ69" s="76">
        <v>0</v>
      </c>
      <c r="AK69" s="76">
        <v>100</v>
      </c>
      <c r="AL69" s="76">
        <v>0</v>
      </c>
      <c r="AM69" s="76">
        <v>502.19553000000002</v>
      </c>
      <c r="AN69" s="76">
        <v>231.98890799999998</v>
      </c>
      <c r="AO69" s="76">
        <v>278.51471600000002</v>
      </c>
      <c r="AP69" s="76">
        <v>3608.407596</v>
      </c>
      <c r="AQ69" s="76">
        <v>788.81850199999997</v>
      </c>
      <c r="AR69" s="76">
        <v>401.86297200000001</v>
      </c>
      <c r="AS69" s="76">
        <v>0.1646</v>
      </c>
      <c r="AT69" s="76">
        <v>0</v>
      </c>
      <c r="AU69" s="76">
        <v>7.6837350000000004</v>
      </c>
      <c r="AV69" s="76">
        <v>38.484844000000002</v>
      </c>
      <c r="AW69" s="76">
        <v>2347.0036129999999</v>
      </c>
      <c r="AX69" s="76">
        <v>0.45347600000000005</v>
      </c>
      <c r="AY69" s="76">
        <v>2.8281869999999998</v>
      </c>
      <c r="AZ69" s="76">
        <v>18.837667</v>
      </c>
      <c r="BA69" s="76">
        <v>2.2606700000000002</v>
      </c>
      <c r="BB69" s="76">
        <v>0</v>
      </c>
      <c r="BC69" s="76">
        <v>223.43817300000001</v>
      </c>
      <c r="BD69" s="76">
        <v>2483.9629570000002</v>
      </c>
      <c r="BE69" s="76">
        <v>1509.4557890000001</v>
      </c>
      <c r="BF69" s="76">
        <v>974.50716799999998</v>
      </c>
      <c r="BG69" s="76">
        <v>43.71</v>
      </c>
      <c r="BH69" s="78">
        <v>12.811388999999735</v>
      </c>
      <c r="BI69" s="76">
        <v>3.5930139999999966</v>
      </c>
      <c r="BJ69" s="76">
        <v>9.2183749999996962</v>
      </c>
      <c r="BK69" s="76">
        <v>0</v>
      </c>
      <c r="BL69" s="78">
        <v>0</v>
      </c>
      <c r="BM69" s="78"/>
      <c r="BN69" s="92"/>
      <c r="BO69" s="78">
        <v>125606.99582599998</v>
      </c>
    </row>
    <row r="71" spans="1:67" x14ac:dyDescent="0.2">
      <c r="R71" s="62">
        <v>0</v>
      </c>
    </row>
    <row r="73" spans="1:67" x14ac:dyDescent="0.2">
      <c r="D73" s="59">
        <v>0</v>
      </c>
      <c r="BO73" s="59">
        <v>0</v>
      </c>
    </row>
  </sheetData>
  <mergeCells count="11">
    <mergeCell ref="BO4:BO5"/>
    <mergeCell ref="B2:BN2"/>
    <mergeCell ref="M3:O3"/>
    <mergeCell ref="BL3:BO3"/>
    <mergeCell ref="A4:A5"/>
    <mergeCell ref="B4:B5"/>
    <mergeCell ref="C4:C5"/>
    <mergeCell ref="D4:D5"/>
    <mergeCell ref="E4:BL4"/>
    <mergeCell ref="BM4:BM5"/>
    <mergeCell ref="BN4:BN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01</vt:lpstr>
      <vt:lpstr>02</vt:lpstr>
      <vt:lpstr>03</vt:lpstr>
      <vt:lpstr>04</vt:lpstr>
      <vt:lpstr>05</vt:lpstr>
      <vt:lpstr>06</vt:lpstr>
      <vt:lpstr>07</vt:lpstr>
      <vt:lpstr>08</vt:lpstr>
      <vt:lpstr>09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dcterms:created xsi:type="dcterms:W3CDTF">2025-05-12T16:22:37Z</dcterms:created>
  <dcterms:modified xsi:type="dcterms:W3CDTF">2025-05-13T07:18:32Z</dcterms:modified>
</cp:coreProperties>
</file>